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565"/>
  </bookViews>
  <sheets>
    <sheet name="财政衔接资金计划表   " sheetId="10" r:id="rId1"/>
  </sheets>
  <definedNames>
    <definedName name="_xlnm._FilterDatabase" localSheetId="0" hidden="1">'财政衔接资金计划表   '!$A$8:$S$400</definedName>
    <definedName name="_xlnm.Print_Titles" localSheetId="0">'财政衔接资金计划表   '!$1:$5</definedName>
  </definedNames>
  <calcPr calcId="144525"/>
</workbook>
</file>

<file path=xl/sharedStrings.xml><?xml version="1.0" encoding="utf-8"?>
<sst xmlns="http://schemas.openxmlformats.org/spreadsheetml/2006/main" count="2704" uniqueCount="1422">
  <si>
    <t>旬阳市2025年财政衔接资金项目计划表</t>
  </si>
  <si>
    <t xml:space="preserve">                                                                                                                                      单位：万元</t>
  </si>
  <si>
    <t>序号</t>
  </si>
  <si>
    <t>类别</t>
  </si>
  <si>
    <t xml:space="preserve">项目名称     </t>
  </si>
  <si>
    <t>项目内容及建设规模</t>
  </si>
  <si>
    <t>实施地点</t>
  </si>
  <si>
    <t>受益户数</t>
  </si>
  <si>
    <t>其中：扶持带动脱贫户户数</t>
  </si>
  <si>
    <t>建设期限</t>
  </si>
  <si>
    <t>绩效目标</t>
  </si>
  <si>
    <t>项目资金投入</t>
  </si>
  <si>
    <t>其它资金投入</t>
  </si>
  <si>
    <t>行业主管部门</t>
  </si>
  <si>
    <t>项目
实施
单位</t>
  </si>
  <si>
    <t>备注</t>
  </si>
  <si>
    <t>合计</t>
  </si>
  <si>
    <t>财政衔接资金</t>
  </si>
  <si>
    <t>小计</t>
  </si>
  <si>
    <t>中央</t>
  </si>
  <si>
    <t>省级</t>
  </si>
  <si>
    <t>市级</t>
  </si>
  <si>
    <t>市(县级)</t>
  </si>
  <si>
    <t>一、产业发展</t>
  </si>
  <si>
    <t>（一）生产项目</t>
  </si>
  <si>
    <t>构元镇羊山村中药材基地建设项目</t>
  </si>
  <si>
    <t>羊山村新建五味子种植基地40亩。产权归集体经济组织并由其负责后续管护经营。</t>
  </si>
  <si>
    <t>构元镇羊山村</t>
  </si>
  <si>
    <t>2025年1月-12月</t>
  </si>
  <si>
    <t>通过务工、种植五味子等中草药，带动农户11户，其中脱贫户5户，实现年户均增收500元。</t>
  </si>
  <si>
    <t>市农业农村局</t>
  </si>
  <si>
    <t>构元镇政府</t>
  </si>
  <si>
    <t>关口镇西坡村高蛋白密植桑园建园及管护项目</t>
  </si>
  <si>
    <t>通过修枝、除草、整地等方式对六组500亩蛋白桑进行管护。产权归集体经济组织并由其负责后续管护经营。</t>
  </si>
  <si>
    <t>关口镇西坡村</t>
  </si>
  <si>
    <t>通过发展产业、务工等方式，带动农户46户，其中脱贫户18户，实现户均增收600元以上。</t>
  </si>
  <si>
    <t>关口镇政府</t>
  </si>
  <si>
    <t>蜀河镇集体经济产业发展提升项目</t>
  </si>
  <si>
    <t>三官社区二组、四组林果园（黄桃、蟠桃、梨、杏等）改造提升150亩，改建烤烟炉3座（约20平米/座）；渡口村二、三组石榴、枇杷、蜂糖李提质增效220亩，果树刷白、施肥、除草；沙沟村特色林果管护300亩。资产权属归村集体经济合作社并由其经营管护。</t>
  </si>
  <si>
    <t>蜀河镇三官社区、黄场村、渡口村、沙沟村等</t>
  </si>
  <si>
    <t>通过发展产业、务工等方式，带动农户256户，其中脱贫户112户，实现农户户均增收1000元以上。</t>
  </si>
  <si>
    <t>蜀河镇政府</t>
  </si>
  <si>
    <t>蜀河镇郅家湾稻蛙种养基地配套设施修复项目</t>
  </si>
  <si>
    <t>郅家湾村二三组寨下-陶家岭梯田石坎垮塌修复100米，机耕路里主水渠渠道漏水修复500米。项目建成后资产归村股份经济合作社并由其负责经营管护。</t>
  </si>
  <si>
    <t>蜀河镇郅家湾村</t>
  </si>
  <si>
    <t>通过发展产业、土地流转、务工就业等方式，带动农户129户（其中脱贫户42户），实现户均增收1000元以上。</t>
  </si>
  <si>
    <t>蜀河镇三官社区产业园提升项目</t>
  </si>
  <si>
    <t>三官社区二组农业园区提升70亩（含大棚维修，更换拱架、棚膜、渠道清理、渠道盖板、引水排水、鱼塘加固维修等）。项目建成后资产归村股份经济合作社并由其负责经营管护。</t>
  </si>
  <si>
    <t>蜀河镇三官社区</t>
  </si>
  <si>
    <t>通过发展产业、务工等方式，带动农户96户（其中脱贫户13户）实现户均增收500元以上。</t>
  </si>
  <si>
    <t>蜀河镇祝家村集体经济水产养殖项目</t>
  </si>
  <si>
    <t>建设高密度水产养殖池4个（直径6米），养殖鸭嘴鱼1万尾，配套建设30立方米蓄水池1个，铺设饮水管道3000米。项目建成后委托第三方进行经营，按不低于5%的比例进行分红。资产归村集体所有。</t>
  </si>
  <si>
    <t>蜀河镇祝家村</t>
  </si>
  <si>
    <t>项目建成后，年增加村集体经济收入2万元，通过用工、带动发展养殖等方式带动农户32户，其中脱贫户18户，实现户均年增收不少于1000元。</t>
  </si>
  <si>
    <t>蜀河镇闾关村集体经济发展水产养殖项目</t>
  </si>
  <si>
    <t>闾关村一组建设高密度水产养殖池4个（直径6米），养殖黄辣丁2万尾，占地400平方米。项目建成后委托第三方进行经营，按不低于5%的比例进行分红。资产归村集体所有。</t>
  </si>
  <si>
    <t>蜀河镇闾关村</t>
  </si>
  <si>
    <t>项目建成后，年增加村集体经济收入2万元，通过用工、带动发展养殖等方式带动农户24户，其中脱贫户16户，户均增加收入不少于1000元。</t>
  </si>
  <si>
    <t>红军镇红军村产业园区改造提升项目</t>
  </si>
  <si>
    <t>管护提升红仁核桃园100亩，改造提升林下养殖圈舍500平方米。资产归村股份经济合作社并负责后续管护。</t>
  </si>
  <si>
    <t>红军镇红军村</t>
  </si>
  <si>
    <t>通过发展产业、务工等方式，带动农户25户，其中脱贫户15户，实现户均增收800以上。</t>
  </si>
  <si>
    <t>红军镇政府</t>
  </si>
  <si>
    <t>红军镇庄院村产业管护提升项目</t>
  </si>
  <si>
    <t>种植高山蔬菜100亩，管护提升中药材产业园100亩，资产归村股份经济合作社并负责后续管护。</t>
  </si>
  <si>
    <t>红军镇庄院村</t>
  </si>
  <si>
    <t xml:space="preserve"> 通过发展产业、务工、土地流转等方式，带动农户20户，其中脱贫户10户，实现户均增收800以上。</t>
  </si>
  <si>
    <t>小河镇坪槐村蚕桑园管护提升项目</t>
  </si>
  <si>
    <t>坪槐村60亩蚕桑产业园基地管护病虫害防治、除草刷白;购买养蚕设备(自动上簇机2套、电动给桑车1套、电动撒石灰机1套、木质方格簇600片、快速摘茧机1台)；产权归属村集体经济股份合作社并由其负责后续管护运营。</t>
  </si>
  <si>
    <t>小河镇坪槐村</t>
  </si>
  <si>
    <t>通过带动发展蚕桑养殖、用工等方式，带动农户10户，其中脱贫6户实现户均增收500元以上。</t>
  </si>
  <si>
    <t>小河镇政府</t>
  </si>
  <si>
    <t>桐木镇岔园村五倍子园区提升项目</t>
  </si>
  <si>
    <t>种植苔藓100平方米；建设春迁蚜虫收集钢架结构大棚50平方米。形成资产后由村集体经济股份合作社进行后续经营管护。</t>
  </si>
  <si>
    <t>桐木镇岔园村</t>
  </si>
  <si>
    <t>通过发展产业、务工等方式，带动农户10户，其中脱贫户5户，实现户均年增收200元以上；村集体经济合作社年收益1500元以上。</t>
  </si>
  <si>
    <t>桐木镇政府</t>
  </si>
  <si>
    <t>桐木镇岔园村种植中药材产业项目</t>
  </si>
  <si>
    <t>桐木镇岔园村六组发展林下种植：魔芋20亩、五味子30亩、白芨10亩。项目建成后资产归村股份经济合作社并由其负责经营管护。</t>
  </si>
  <si>
    <t>通过发展产业、务工等方式，带动20户，其中脱贫户12户，实现户均年增收600元以上。</t>
  </si>
  <si>
    <t>桐木镇青山村二组养殖鱼塘修复项目</t>
  </si>
  <si>
    <r>
      <rPr>
        <sz val="16"/>
        <rFont val="仿宋_GB2312"/>
        <charset val="134"/>
      </rPr>
      <t>对原有老旧鱼塘开展底部混凝土防漏处理及四周挡墙维修400m</t>
    </r>
    <r>
      <rPr>
        <sz val="16"/>
        <rFont val="宋体"/>
        <charset val="134"/>
      </rPr>
      <t>³</t>
    </r>
    <r>
      <rPr>
        <sz val="16"/>
        <rFont val="仿宋_GB2312"/>
        <charset val="134"/>
      </rPr>
      <t>，安装鱼塘四周护栏100m，新修引水管网2000米。项目建成后以出租的方式由第三方开展养鱼经营，形成资产后由村集体经济股份合作社进行后续管护。</t>
    </r>
  </si>
  <si>
    <t>桐木镇青山村</t>
  </si>
  <si>
    <t>项目实施后，带动农户15户其中脱贫户12户，通过务工、带动养殖等方式，实现户均增收不低于500元，同时每年为村集体增加租金收入5000元以上。</t>
  </si>
  <si>
    <t>桐木镇石板沟村魔芋产业发展项目</t>
  </si>
  <si>
    <t>石板沟村三、五组发展魔芋20亩。项目建成后资产归村股份经济合作社并由其负责经营管护。</t>
  </si>
  <si>
    <t>桐木镇石板沟村</t>
  </si>
  <si>
    <t>集体经济股份合作社牵头发展魔芋产业，带动农户8户，其中脱贫户3户，实现年户均增加收入不少于400元。</t>
  </si>
  <si>
    <t>桐木镇松树湾村林下中药材种植项目</t>
  </si>
  <si>
    <t>松树湾村八组林下套种中药材30亩。项目建成后资产归村股份经济合作社并由其负责经营管护。</t>
  </si>
  <si>
    <t>桐木镇松树湾村</t>
  </si>
  <si>
    <t>通过发展产业、务工等方式，带动农户8户，其中脱贫户3户，实现户均年增收600元以上。</t>
  </si>
  <si>
    <t>桐木镇松树湾村发展五倍子种植项目</t>
  </si>
  <si>
    <t>八组程仕富房后种五倍子10亩，建钢架结构蚜房100平方米；新修砂石产业路（都家趟至老屋场）长400米，宽3.5米，形成资产后由村集体经济股份合作社进行后续经营管护。</t>
  </si>
  <si>
    <t>通过发展产业、务工等方式，带动农户6户，其中脱贫户3户，实现户均年增收600元以上。</t>
  </si>
  <si>
    <t>桐木镇松树湾村特色产业发展项目</t>
  </si>
  <si>
    <t>松树湾村五组、七组、八组、九组、十组种植甜玉米，贝贝南瓜100亩，辣椒种植20亩。</t>
  </si>
  <si>
    <t>带动农户30户，其中脱贫户10户，种植甜玉米、贝贝南瓜、辣椒等农产品，实现年户均增收1000元以上。</t>
  </si>
  <si>
    <t>桐木镇松树湾村土鸡养殖项目</t>
  </si>
  <si>
    <t>按照集体+农户的思路，由村集体统一购置鸡苗，由农户分散养殖，发展庭院养鸡25户，每户年养鸡100羽。</t>
  </si>
  <si>
    <t>通过发展产业、务工等方式，带动农户25户，其中脱贫户10户，实现年户均增收500元以上。</t>
  </si>
  <si>
    <t>桐木镇中药材种植项目</t>
  </si>
  <si>
    <t>发展种植中药材100亩，形成资产后由各村集体经济股份合作社进行后续经营管护。</t>
  </si>
  <si>
    <t>桐木镇</t>
  </si>
  <si>
    <t>项目建成后，通过用工、带动发展中药材种植等方式，带动45户，其中脱贫户19户，实现年户均增收800元。</t>
  </si>
  <si>
    <t>甘溪镇十字岭村大棚草莓园建设项目</t>
  </si>
  <si>
    <r>
      <rPr>
        <sz val="16"/>
        <rFont val="仿宋_GB2312"/>
        <charset val="134"/>
      </rPr>
      <t>一组院寺沟新建草莓采摘园20亩，建大棚10个600</t>
    </r>
    <r>
      <rPr>
        <sz val="16"/>
        <rFont val="宋体"/>
        <charset val="134"/>
      </rPr>
      <t>㎡</t>
    </r>
    <r>
      <rPr>
        <sz val="16"/>
        <rFont val="仿宋_GB2312"/>
        <charset val="134"/>
      </rPr>
      <t>，采用骨架钢管结构。项目建成后交由第三方运营，按照不低于5%的比例进行分红。资产归村集体经济组织并由其负责后期管护。</t>
    </r>
  </si>
  <si>
    <t>甘溪镇十字岭村</t>
  </si>
  <si>
    <t>壮大村集体经济，实现村集体年收益2.5万元，带动当地群众40户，其中脱贫户12户，通过发展产业、务工，实现年户均增收400元以上。</t>
  </si>
  <si>
    <t>甘溪镇政府</t>
  </si>
  <si>
    <t>白柳镇老龙沟村蔬菜保供基地提质增效项目</t>
  </si>
  <si>
    <t>改造蔬菜大棚8个5000平方米，种植露天蔬菜250亩。产权归集体经济组织并由其负责后续管护经营。</t>
  </si>
  <si>
    <t>白柳镇老龙沟村</t>
  </si>
  <si>
    <t>通过务工、产业发展，带动农户50户，其中脱贫户22户实现年户均增收不少于600元。</t>
  </si>
  <si>
    <t>白柳镇政府</t>
  </si>
  <si>
    <t>白柳镇子房村烟草产业园建设项目</t>
  </si>
  <si>
    <t>二组新建烟草种植集中连片示范园50亩，修建大四庄至土庙包烟草产业园砂石生产路1.5公里，3.5米宽。产权归集体经济组织并由其负责后续管护。</t>
  </si>
  <si>
    <t>白柳镇子房村</t>
  </si>
  <si>
    <t>通过产业发展、务工，带动农户67户，其中脱贫户28户，实现年户均增收不少于1000元。</t>
  </si>
  <si>
    <t>吕河镇桂花社区生态渔业养殖项目</t>
  </si>
  <si>
    <t>桂花社区库区实施生态养鱼项目，建设拦网400米，投放鱼苗1万尾。由村股份经济合作社自主经营，资产归村股份经济合作社所有，并由其负责后续管护。</t>
  </si>
  <si>
    <t>吕河镇桂花社区</t>
  </si>
  <si>
    <t>项目实施后，村集体每年收益不小于1万元，其中收益30%用于村集体积累，70%用于村小型公益事业或全体村民分红，按要求向脱贫户（监测户）倾斜。带动农户70户，其中脱贫户25户，实现户均年增收不低于200元。</t>
  </si>
  <si>
    <t>吕河镇政府</t>
  </si>
  <si>
    <t>吕河镇冬青树村和险滩村狮头柑园管护提升项目</t>
  </si>
  <si>
    <t>冬青树村、险滩村管护提升狮头柑果园300亩，进行刷白、剪枝、除草，推广有机肥、生物防虫等技术。</t>
  </si>
  <si>
    <t>吕河镇冬青树村</t>
  </si>
  <si>
    <t>通过带动发展产业、用工等方式，带动农户30户其中脱贫户11户，实现户均增收不小于500元。</t>
  </si>
  <si>
    <t>段家河镇弥陀寺村种植产业项目</t>
  </si>
  <si>
    <t>弥陀寺村二组、三组发展林下种植柴胡、魔芋各50亩，产权归集体经济组织并由其负责后续管护经营。</t>
  </si>
  <si>
    <t>段家河镇弥陀寺村</t>
  </si>
  <si>
    <t>通过发展产业、务工等方式带动农户20户，其中脱贫户8户，实现农户年增收不少于550元。</t>
  </si>
  <si>
    <t>段家河镇政府</t>
  </si>
  <si>
    <t>段家河镇北庵村特色林下种植产业项目</t>
  </si>
  <si>
    <t>北庵村二组（刘家岭）、七组（深家湾）流转土地100亩，发展林下特色种植白芨、柴胡100亩。产权归集体经济组织并由其负责后续管护经营。</t>
  </si>
  <si>
    <t>段家河镇北庵村</t>
  </si>
  <si>
    <t>通过发展产业、务工等方式带动农户20户，其中脱贫户6户，实现农户年增收不少于550元。</t>
  </si>
  <si>
    <t>段家河镇唐家庄村林下种植产业项目</t>
  </si>
  <si>
    <t>唐家庄村二组发展林下种植魔芋及白芨、柴胡各50亩。产权归集体经济组织并由其负责后续管护经营。</t>
  </si>
  <si>
    <t>段家河镇唐家庄村</t>
  </si>
  <si>
    <t>通过土地流转、发展林下特色种植带动农户20户，其中脱贫户8户，实现农户年增收不少于600元。</t>
  </si>
  <si>
    <t>段家河镇薛家湾社区中药材种植项目</t>
  </si>
  <si>
    <t>薛家湾社区发展10亩石斛示范园，发展林下中药材250亩，其中黄精200亩，白芨50亩。资产归村集体经济组织并由其负责后期管护。</t>
  </si>
  <si>
    <t>段家河镇薛家湾社区</t>
  </si>
  <si>
    <t>通过发展产业、务工等方式带动农户30户，其中脱贫户11户，实现农户增收550元。</t>
  </si>
  <si>
    <t>农业农村局</t>
  </si>
  <si>
    <t>段家河镇白果树村中药材种植项目</t>
  </si>
  <si>
    <t>白果树村发展中药材120亩，其中白芨60亩，黄精60亩。资产归村集体经济组织并由其负责后期管护。</t>
  </si>
  <si>
    <t>段家河镇白果树村</t>
  </si>
  <si>
    <t>通过发展产业、务工等方式带动15户，其中脱贫户5户，实现农户增收550元。</t>
  </si>
  <si>
    <t>石门镇石门村茶园改造提升项目</t>
  </si>
  <si>
    <t>对160亩老茶园进行抚育管护和改造提升，修剪，采购茶叶种苗补栽。资产归村集体所有，并由村集体集中负责后续管护。</t>
  </si>
  <si>
    <t>石门镇石门村</t>
  </si>
  <si>
    <t>通过发展产业、务工等方式，带动22户农户，其中脱贫户15户，实现户均年增收500元以上。</t>
  </si>
  <si>
    <t>石门镇政府</t>
  </si>
  <si>
    <t>石门镇崔家堡村中草药种植示范园建设项目</t>
  </si>
  <si>
    <t>七组、八组、九组种植玄参50亩、天麻50亩。资产归村集体所有，并由村集体集中负责后续管护。</t>
  </si>
  <si>
    <t>石门镇崔家堡村</t>
  </si>
  <si>
    <t>通过发展产业、土地流转等方式，带动12户农户，其中脱贫户8户，实现户均年增收500元以上。</t>
  </si>
  <si>
    <t>石门镇崔家堡村茶园改造项目</t>
  </si>
  <si>
    <t>对200亩老茶园进行抚育管护和改造提升，修剪，采购茶叶种苗补栽。资产归村集体所有，并由村集体集中负责后续管护。</t>
  </si>
  <si>
    <t>通过发展产业、务工等方式，带动24户农户，其中脱贫户18户，实现户均年增收500元以上。</t>
  </si>
  <si>
    <t>石门镇崔家堡村陆基养鱼项目</t>
  </si>
  <si>
    <r>
      <rPr>
        <sz val="16"/>
        <rFont val="仿宋_GB2312"/>
        <charset val="134"/>
      </rPr>
      <t>发展陆基养鱼2000m</t>
    </r>
    <r>
      <rPr>
        <sz val="16"/>
        <rFont val="宋体"/>
        <charset val="134"/>
      </rPr>
      <t>³</t>
    </r>
    <r>
      <rPr>
        <sz val="16"/>
        <rFont val="仿宋_GB2312"/>
        <charset val="134"/>
      </rPr>
      <t>，养鱼2万尾，配套建设给排水及增氧系统一套。项目建成后委托第三方进行经营，按约定比例进行分红。资产归村集体所有，并由村集体集中负责后续管护。</t>
    </r>
  </si>
  <si>
    <t>通过土地流转、务工等方式，带动12户农户，其中脱贫户8户，实现户均年增收500元以上。</t>
  </si>
  <si>
    <t>金寨镇观音堂村壮大集体经济项目</t>
  </si>
  <si>
    <t>观音堂村村集体经济入股安康华海活虫养殖有限公司20万元，用于改扩建彩钢结构活虫厂房600平方米，饲料房100平方米。资产归村集体经济合作社，项目建成后按照每年不低于5%的比例进行分红。</t>
  </si>
  <si>
    <t>金寨镇观音堂村</t>
  </si>
  <si>
    <t>通过发展活虫养殖产业、务工等方式，带动农户25户，其中脱贫户12户，实现户均年增收600元以上，集体经济年收入1万元以上。</t>
  </si>
  <si>
    <t>金寨镇政府</t>
  </si>
  <si>
    <t>金寨镇郭家湾村烟草产业发展项目</t>
  </si>
  <si>
    <t>发展烟草种植600亩，烤烟炉外挡墙修复400立方米。产权归集体经济组织并由其负责后续经营管护。</t>
  </si>
  <si>
    <t>金寨镇郭家湾村</t>
  </si>
  <si>
    <t>通过发展烟草产业、务工等方式，带动18户，其中脱贫8户，实现户均年增收1000元以上。</t>
  </si>
  <si>
    <t>铜钱关镇林家沟村魔芋产业园建设项目</t>
  </si>
  <si>
    <t>发展魔芋种植产业50亩。项目建成后资产归村股份经济合作社并由其负责经营管护。</t>
  </si>
  <si>
    <t>铜钱关镇林家沟村</t>
  </si>
  <si>
    <t>通过发展产业、务工等方式，带动农户18户，其中脱贫户7户，实现户均年增收500元以上。</t>
  </si>
  <si>
    <t>铜钱关镇政府</t>
  </si>
  <si>
    <t>铜钱关镇铜钱村茶园管护提升</t>
  </si>
  <si>
    <t>购置茶叶加工设备一套（包括杀青机、揉捻机、烘干机）；管护茶园200亩，包括施肥、修剪、除草等，老茶园改造100亩。项目建成后由村股份经济合作社负责经营管护。</t>
  </si>
  <si>
    <t>铜钱关镇铜钱村</t>
  </si>
  <si>
    <t>通过发展产业、务工等方式，带动农户46户，其中脱贫户18户，实现户均年增收1500元以上。</t>
  </si>
  <si>
    <t>铜钱关镇铜钱村股份经济合作社水产养殖项目</t>
  </si>
  <si>
    <r>
      <rPr>
        <sz val="16"/>
        <rFont val="仿宋_GB2312"/>
        <charset val="134"/>
      </rPr>
      <t>水产养殖基地设施提升500米，鱼塘混凝土拦河坝加固350m</t>
    </r>
    <r>
      <rPr>
        <sz val="16"/>
        <rFont val="宋体"/>
        <charset val="134"/>
      </rPr>
      <t>³</t>
    </r>
    <r>
      <rPr>
        <sz val="16"/>
        <rFont val="仿宋_GB2312"/>
        <charset val="134"/>
      </rPr>
      <t>，投放鱼苗20000尾，场地硬化600平方米，建成后资产归村经济合作社并由其负责经营管护。</t>
    </r>
  </si>
  <si>
    <t>通过发展产业、务工等方式，带动农户53户，其中脱贫户27户，实现户均年增收1200元以上。</t>
  </si>
  <si>
    <t>城关镇晏坪村高质量庭院经济发展项目</t>
  </si>
  <si>
    <t>二、三组建设小种植园50平方米，小菜园100平方米，小养殖园55平方米，庭院环境提升25户；村股份经济合作社将20万元用于支持2家发展农家乐，委托第三方运营，村集体经济年收益不低于5%。</t>
  </si>
  <si>
    <t>城关镇
晏坪村</t>
  </si>
  <si>
    <t>通过发展产业、务工等方式，带动25户脱贫户监测户，实现年户均增收500元以上，同时村集体经济年收益不低于5%。</t>
  </si>
  <si>
    <t>城关镇政府</t>
  </si>
  <si>
    <t>城关镇李家台村庭院经济发展项目</t>
  </si>
  <si>
    <t>王家山至亲子农场沿线人居环境整治，发展庭院经济示范户25户，建设小菜园60平方米、小种植园50平方米，房前屋后补种果树50株，修建挡墙360立方米等。形成资产公共区域资产归村集体，到户部分归农户。</t>
  </si>
  <si>
    <t>城关镇
李家台村</t>
  </si>
  <si>
    <t>通过发展产业、务工等方式，带动25户脱贫户监测户，实现年户均增收500元以上。</t>
  </si>
  <si>
    <t>城关镇庙岭河村庭院经济发展项目</t>
  </si>
  <si>
    <t>安置点至李家坪村沿线环境综合整治，打造庭院经济示范户30户，建设小果园1000平方米，小菜园1000平方米，小养殖户10户，栽种甜柿子、李子等果树苗500株，改建四组、六组、七组、十一组产业路2公里，宽3.5米。形成资产公共区域资产归村集体，到户部分归农户。</t>
  </si>
  <si>
    <t>城关镇
庙岭河村</t>
  </si>
  <si>
    <t>通过发展产业、务工等方式，带动30户脱贫户监测户，实现年户均增收600元以上。</t>
  </si>
  <si>
    <t>城关镇殿湾村庭院经济发展项目</t>
  </si>
  <si>
    <t>建设陈家院庭院经济示范户30户，发展小果园、小菜园等共计385平方米，提升赵家庄片区人居环境，发展小养殖园12处1200平方米。</t>
  </si>
  <si>
    <t>城关镇
殿湾村</t>
  </si>
  <si>
    <t>通过发展产业、务工等方式，带动脱贫户和监测户30户，实现户均年增收300元以上。</t>
  </si>
  <si>
    <t>城关镇乱滩沟村庭院经济发展项目</t>
  </si>
  <si>
    <t>建设二组岩峡庭院经济示范户20户，发展小菜园20户210平方米、小果园15户145平方米、小养殖园10户165平方米，提升院落人居环境。</t>
  </si>
  <si>
    <t>城关镇
乱滩沟村</t>
  </si>
  <si>
    <t>通过发展产业、务工等方式，带动脱贫户和监测户20户，实现户均年增收600元以上。</t>
  </si>
  <si>
    <t>城关镇木场村庭院经济建设项目</t>
  </si>
  <si>
    <t>方岭至村委会沿线环境综合整治，建设庭院经济示范户15户，其中小种植园10户，小菜园8户等，共计280平方米。资产归属农户所有。</t>
  </si>
  <si>
    <t>城关镇
木场村</t>
  </si>
  <si>
    <t>通过发展产业、务工等方式，带动15户脱贫户，实现年户均增收400元以上。</t>
  </si>
  <si>
    <t>城关镇无梁殿村庭院经济建设项目</t>
  </si>
  <si>
    <t>磨沟口至棕溪杨河沿线环境综合整治，建设庭院经济示范户20户，其中建小菜园110平方米、小果园380平方米、种植园105平方米。资产归属农户所有。</t>
  </si>
  <si>
    <t>城关镇
无梁殿村</t>
  </si>
  <si>
    <t>通过发展产业、务工等方式，带动20户脱贫户，实现年户均增收400元以上。</t>
  </si>
  <si>
    <t>城关镇瓦渣河村庭院经济建设项目</t>
  </si>
  <si>
    <t>建设庭院经济示范户23户，其中建小菜园310平方米，小果园210平方米，小养殖园330平方米，维修5座烤烟炉装烟室、更换烘烤调制设备，资产归属农户所有。</t>
  </si>
  <si>
    <t>城关镇
瓦渣河村</t>
  </si>
  <si>
    <t>通过发展产业、务工等方式，带动23户脱贫户监测户，实现年户均增收200元以上。</t>
  </si>
  <si>
    <t>城关镇龚家庄村六组庭院经济建设项目</t>
  </si>
  <si>
    <t>建设周家院子庭院经济示范户8户，其中小菜园130平方米、小养殖园100平方米，资产归属农户所有。</t>
  </si>
  <si>
    <t>城关镇
龚家庄村</t>
  </si>
  <si>
    <t>通过发展产业、务工等方式，带动8户脱贫户监测户，实现年户均增收300元以上。</t>
  </si>
  <si>
    <t>构元镇羊山村庭院经济建设项目</t>
  </si>
  <si>
    <t>发展“庭院经济”小菜园，种植高山错季节蔬菜100亩。 建成后产权归农户所有。</t>
  </si>
  <si>
    <t>通过务工、种植高山错季节蔬菜，发展庭院经济，带动农户64户，其中脱贫户23户，实现户均年增收不少于800元。</t>
  </si>
  <si>
    <t>蜀河镇闾关村庭院经济发展项目</t>
  </si>
  <si>
    <t>闾关村一、二、五组发展庭院经济100户，建庭院小菜园、小果园1200平方米。资产归农户。</t>
  </si>
  <si>
    <t>通过发展产业、务工等方式，带动脱贫户100户，实现户均增收500元以上。</t>
  </si>
  <si>
    <t>小河镇龙王滩村发展庭院经济项目</t>
  </si>
  <si>
    <t>发展庭院经济示范户30户以上，因户施策，发展莲菜产业修建莲菜池50余平方米，种植果树300余棵，发展小菜园、小果园300余平方米，建设葡萄架20个，修建挡土墙300m。形成资产公共区域资产归村集体，到户部分归农户。</t>
  </si>
  <si>
    <t>小河镇龙王滩村</t>
  </si>
  <si>
    <t>通过发展中药材、务工等方式，带动脱贫户及监测户30户，实现户均增收500元以上。</t>
  </si>
  <si>
    <t>桐木镇磨场沟村庭院经济建设项目</t>
  </si>
  <si>
    <t>磨场沟村15户发展庭院经济项目，农户分散养殖蜜蜂100箱；栽植果树5亩；小养殖园改造15户300平方米发展养殖；建设小菜园5亩。</t>
  </si>
  <si>
    <t>桐木镇磨场沟村</t>
  </si>
  <si>
    <t>项目建成后，带动农户15户，其中脱贫户15户，实现年户均增收500元以上。</t>
  </si>
  <si>
    <t>桐木镇石板沟村庭院经济发展项目</t>
  </si>
  <si>
    <t>石板沟村一、二、三、五组发展庭院经济60户，农户分散养蜂500箱，房前屋后栽果树500株，分散发展辣椒50亩。</t>
  </si>
  <si>
    <t>通过发展产业、务工等方式，带动60户脱贫户，实现年户均增收300元以上。</t>
  </si>
  <si>
    <t>仁河口镇桥上村西湾露营地至水泉坪游客服务中心庭院经济项目</t>
  </si>
  <si>
    <t>发展小菜园35户共15亩，发展小果园（白果）13户共4亩，发展农产品粗加工（大米脱壳、榨油、农产品包装）3户共200平方米。</t>
  </si>
  <si>
    <t>仁河口镇桥上村</t>
  </si>
  <si>
    <t>通过发展产业带动脱贫户51户179人，实现年户均增收700元以上。</t>
  </si>
  <si>
    <t xml:space="preserve">仁河口镇政府 </t>
  </si>
  <si>
    <t>仁河口镇水泉坪徐家沟发展庭院经济项目</t>
  </si>
  <si>
    <t>发展小养殖6户共1.5亩，蜂蜜养殖6户20箱；发展小菜园13户共8亩；培育农产品加工（大米加工）1户占地30平方米。</t>
  </si>
  <si>
    <t>仁河口镇水泉坪村</t>
  </si>
  <si>
    <t>通过发展产业，带动脱贫户25户，实现年户均增收500元以上。</t>
  </si>
  <si>
    <t>赵湾镇中沟村庭院经济项目</t>
  </si>
  <si>
    <t>发展庭院经济35户，主要包括新建小菜园10处200平方米，房前屋后小果园20处100平方米，采购果树70棵；新建小养殖园10处60平方米。新建垃圾处理站3处12平方米。形成资产公共区域资产归村集体，到户部分归农户。形成资产公共区域资产归村集体，到户部分归农户。</t>
  </si>
  <si>
    <t>赵湾镇中沟村</t>
  </si>
  <si>
    <t>带动脱贫户35户发展产业及务工，实现户均年增收2000元以上。</t>
  </si>
  <si>
    <t>赵湾镇政府</t>
  </si>
  <si>
    <t>赵湾镇华山村庭院经济项目</t>
  </si>
  <si>
    <t>发展庭院经济20户，主要包括新建小果园60平方米，采购果树60棵；建小菜园10处200平方米，新建小养殖园6处36平方米。形成资产公共区域资产归村集体，到户部分归农户。</t>
  </si>
  <si>
    <t>赵湾镇华山村</t>
  </si>
  <si>
    <t>通过项目实施，带动脱贫户20户发展产业，实现户均年增收800元以上。</t>
  </si>
  <si>
    <t>赵湾镇王长沟村庭院经济项目</t>
  </si>
  <si>
    <t>发展庭院经济35户，主要包括建小果园200平方米，采购果树200棵；建小菜园20处600平方米，小养殖园120平方米。新建小型垃圾处理站8处32平方米，小水池3处3平方米。形成资产公共区域资产归村集体，到户部分归农户。</t>
  </si>
  <si>
    <t>赵湾镇王长沟村</t>
  </si>
  <si>
    <t>通过项目实施，带动脱贫户35户发展产业，实现户均年增收800元以上。</t>
  </si>
  <si>
    <t>麻坪镇钱河梁村庭院经济建设项目</t>
  </si>
  <si>
    <r>
      <rPr>
        <sz val="16"/>
        <rFont val="仿宋_GB2312"/>
        <charset val="134"/>
      </rPr>
      <t>钱河梁四组新建砖石小菜园围挡300</t>
    </r>
    <r>
      <rPr>
        <sz val="16"/>
        <rFont val="宋体"/>
        <charset val="134"/>
      </rPr>
      <t>㎡</t>
    </r>
    <r>
      <rPr>
        <sz val="16"/>
        <rFont val="仿宋_GB2312"/>
        <charset val="134"/>
      </rPr>
      <t>、小果园200</t>
    </r>
    <r>
      <rPr>
        <sz val="16"/>
        <rFont val="宋体"/>
        <charset val="134"/>
      </rPr>
      <t>㎡</t>
    </r>
    <r>
      <rPr>
        <sz val="16"/>
        <rFont val="仿宋_GB2312"/>
        <charset val="134"/>
      </rPr>
      <t>；垃圾清理转运1000m</t>
    </r>
    <r>
      <rPr>
        <sz val="16"/>
        <rFont val="宋体"/>
        <charset val="134"/>
      </rPr>
      <t>³</t>
    </r>
    <r>
      <rPr>
        <sz val="16"/>
        <rFont val="仿宋_GB2312"/>
        <charset val="134"/>
      </rPr>
      <t>，新修排污管道500m。形成资产公共区域资产归村集体，到户部分归农户。</t>
    </r>
  </si>
  <si>
    <t>麻坪镇钱河梁村</t>
  </si>
  <si>
    <t>带动脱贫户15户，改善村庄环境、发展庭院经济，增加群众收入，实现户均增收600元以上。</t>
  </si>
  <si>
    <t>麻坪镇政府</t>
  </si>
  <si>
    <t>白柳镇老龙沟村庭院经济建设项目</t>
  </si>
  <si>
    <t>新建小菜园、小果园等45处3000平方米。产权归农户由其负责后续管护。</t>
  </si>
  <si>
    <t>通过发展庭院经济，带动脱贫户及监测户45户，实现年户均增收不少于600元。</t>
  </si>
  <si>
    <t>吕河镇险滩村庭院经济项目</t>
  </si>
  <si>
    <t>险滩村发展庭院经济示范户50户以上，建设小菜园、小果园900平方米，种植甜玉米110亩，清理垃圾25立方米，以特色林果狮头柑、拐枣、蜂糖李为主，果园改造提升200亩。</t>
  </si>
  <si>
    <t>吕河镇险滩村</t>
  </si>
  <si>
    <t>通过发展产业、用工等方式，带动农户50户，其中脱贫户50户，实现户均增收不低于400元。</t>
  </si>
  <si>
    <t>段家河镇弥陀寺村庭院经济建设项目</t>
  </si>
  <si>
    <t>弥陀寺村发展庭院经济30户，其中小种植园20户60平方米（利用房前屋后发展高效药材）、小养殖园10户，购买庭院经济包100个（魔芋种子、中药材种子、花卉种子、小树苗、鸡仔、猪仔等）。建成后产权归农户所有</t>
  </si>
  <si>
    <t>通过发展产业、务工等方式带动脱贫户30户，实现农户年增收不少于550元。</t>
  </si>
  <si>
    <t>段家河镇北庵村三组庭院经济建设项目</t>
  </si>
  <si>
    <t>发展“五好”庭院经济示范户30户,建小果园、小菜园、小养殖园90平方米，发放鸡仔60只，发放猪仔20只，种子100包。建成后产权归农户所有</t>
  </si>
  <si>
    <t>通过发展产业等方式发展庭院经济30户，实现农户增收500元以上。</t>
  </si>
  <si>
    <t>段家河镇白果树村庭院经济建设项目</t>
  </si>
  <si>
    <t>发展庭院经济示范户50户,建小果园、小菜园、小养殖园150平方米，发放鸡仔80只，发放猪仔30只，种子300包。建成后产权归农户所有</t>
  </si>
  <si>
    <t>通过发展产业等方式发展庭院经济50户，实现农户增收500元以上。</t>
  </si>
  <si>
    <t>段家河镇黄桥村庭院经济建设项目</t>
  </si>
  <si>
    <t>发展庭院经济示范户25户,建小果园、小菜园、小养殖园75平方米，发放鸡仔40只，发放猪仔20只，种子100包。建成后产权归农户所有</t>
  </si>
  <si>
    <t>段家河镇黄桥村</t>
  </si>
  <si>
    <t>通过发展产业等方式发展庭院经济25户，实现农户增收500元以上。</t>
  </si>
  <si>
    <t>神河镇丰家岭村前梁庭院经济建设项目</t>
  </si>
  <si>
    <t>建设小果园10处470平方米，种植果树83棵、修整四季果园步行道550米、种植果树120棵；建设小菜园13处710平方米；新建小养殖园48平方米；修建粉条加工小作坊1处100平方米；硬化道路40平方米，铺设步道200米，院落道路挡墙加固580立方米。形成资产公共区域资产归村集体，到户部分归农户。</t>
  </si>
  <si>
    <t>神河镇丰家岭村</t>
  </si>
  <si>
    <t>通过发展庭院经济，带动脱贫户27户，实现户均增收500元以上</t>
  </si>
  <si>
    <t>神河镇政府</t>
  </si>
  <si>
    <t>铜钱关镇天宝寨村五组庭院经济改造提升项目</t>
  </si>
  <si>
    <r>
      <rPr>
        <sz val="16"/>
        <rFont val="仿宋_GB2312"/>
        <charset val="134"/>
      </rPr>
      <t>湛家院子道路硬化500</t>
    </r>
    <r>
      <rPr>
        <sz val="16"/>
        <rFont val="宋体"/>
        <charset val="134"/>
      </rPr>
      <t>㎡</t>
    </r>
    <r>
      <rPr>
        <sz val="16"/>
        <rFont val="仿宋_GB2312"/>
        <charset val="134"/>
      </rPr>
      <t>、建小菜园，小养殖园等200</t>
    </r>
    <r>
      <rPr>
        <sz val="16"/>
        <rFont val="宋体"/>
        <charset val="134"/>
      </rPr>
      <t>㎡</t>
    </r>
    <r>
      <rPr>
        <sz val="16"/>
        <rFont val="仿宋_GB2312"/>
        <charset val="134"/>
      </rPr>
      <t>，天宝寨村三组路口沿路排水沟道治理800米、修建挡墙约200m</t>
    </r>
    <r>
      <rPr>
        <sz val="16"/>
        <rFont val="宋体"/>
        <charset val="134"/>
      </rPr>
      <t>³</t>
    </r>
    <r>
      <rPr>
        <sz val="16"/>
        <rFont val="仿宋_GB2312"/>
        <charset val="134"/>
      </rPr>
      <t>。资产权属归村集体所有，按照扶贫资产管护办法要求，公共区域由村集体集中负责后续管护。</t>
    </r>
  </si>
  <si>
    <t>铜钱关镇天宝寨村</t>
  </si>
  <si>
    <t>通过发展产业、务工等方式，带动农户26户，其中脱贫户26户，实现户均年增收500元以上。</t>
  </si>
  <si>
    <t>（二）加工流通项目</t>
  </si>
  <si>
    <t>构元镇羊山村烟草烤炉建设项目</t>
  </si>
  <si>
    <t>构元镇羊山村新建烟草烤炉8个（20平米/座），改造提升烟草烤炉16个。由村集体经济股份合作社运营，资产归村集体经济组织并由其负责后期管护。</t>
  </si>
  <si>
    <t>通过务工、发展烟草产业等方式，带动农户21户，其中脱贫户10户，实现年户均增收不少于600元。</t>
  </si>
  <si>
    <t>关口镇张岭村中药材加工厂建设项目</t>
  </si>
  <si>
    <t>张岭村新建中药材加工厂厂房一处200平方米（钢架结构），改造厂房2处300平方米（砖混结构）。形成资产后由村集体经济股份合作社进行后续管护。</t>
  </si>
  <si>
    <t>关口镇张岭村</t>
  </si>
  <si>
    <t>通过发展产业、务工等方式，带动农户84户，其中脱贫户36户，实现户均增收500元以上。</t>
  </si>
  <si>
    <t>关口镇薛庄村烟草烘烤工厂建设项目</t>
  </si>
  <si>
    <t>薛庄村五组新建烤烟炉3座（20平米/座），改造土木结构烤烟烘烤加工厂一处300平方米。形成资产后由村集体经济股份合作社进行后续管护</t>
  </si>
  <si>
    <t>关口镇薛庄村</t>
  </si>
  <si>
    <t>通过发展产业、务工等方式，带动农户16户，其中脱贫户7户，实现户均增收600元以上。</t>
  </si>
  <si>
    <t>关口镇江北村烟草产业建设项目</t>
  </si>
  <si>
    <r>
      <rPr>
        <sz val="16"/>
        <rFont val="仿宋_GB2312"/>
        <charset val="134"/>
      </rPr>
      <t>四组建设烟草烤烟炉3座（20平米/座）、钢架结构凉烟棚及厂房200</t>
    </r>
    <r>
      <rPr>
        <sz val="16"/>
        <rFont val="宋体"/>
        <charset val="134"/>
      </rPr>
      <t>㎡</t>
    </r>
    <r>
      <rPr>
        <sz val="16"/>
        <rFont val="仿宋_GB2312"/>
        <charset val="134"/>
      </rPr>
      <t>，形成资产后由村集体经济股份合作社进行后续管护。</t>
    </r>
  </si>
  <si>
    <t>关口镇江北村</t>
  </si>
  <si>
    <t>通过发展产业、务工等方式，带动农户29户，其中脱贫户13户，实现户均增收600元以上。</t>
  </si>
  <si>
    <t>关口镇关坪社区烟草烤烟炉建设项目</t>
  </si>
  <si>
    <t>关坪社区八组刘家洼新建烤烟炉2座（20平米/座）。形成资产后由村集体经济股份合作社进行后续管护。</t>
  </si>
  <si>
    <t>关口镇关坪社区</t>
  </si>
  <si>
    <t>通过发展产业、务工等方式，带动农户8户，其中脱贫户3户，实现户均增收600元以上。</t>
  </si>
  <si>
    <t>蜀河镇闾关村富硒大米筛选包装项目</t>
  </si>
  <si>
    <t>闾关村七组新建彩钢结构厂房300平方米，购置大米振动筛选机一台、抛光机一台、包装机一台。建成后由第三方进行运营，按照不低于5%的比例分红，资产权属村集体经济合作社。</t>
  </si>
  <si>
    <t>通过发展富硒大米种植、务工等方式，带动农户78户（其中脱贫户24户）实现户均增收500元以上。</t>
  </si>
  <si>
    <t>麻坪镇烟草产业园烤烟炉建设项目</t>
  </si>
  <si>
    <r>
      <rPr>
        <sz val="16"/>
        <rFont val="仿宋_GB2312"/>
        <charset val="134"/>
      </rPr>
      <t>麻坪镇新建烤烟炉8座（约20平米/座），钢架结构晾烟棚200</t>
    </r>
    <r>
      <rPr>
        <sz val="16"/>
        <rFont val="宋体"/>
        <charset val="134"/>
      </rPr>
      <t>㎡</t>
    </r>
    <r>
      <rPr>
        <sz val="16"/>
        <rFont val="仿宋_GB2312"/>
        <charset val="134"/>
      </rPr>
      <t>。资产归村股份经济合作社所有，并由其负责后续管护。</t>
    </r>
  </si>
  <si>
    <t>麻坪镇梨湾村、海棠寺村等</t>
  </si>
  <si>
    <t>通过发展产业、务工等方式，带动农户15户，其中脱贫户7户，实现户均增收不少于500元。</t>
  </si>
  <si>
    <t>吕河镇双井社区畜牧产业园项目</t>
  </si>
  <si>
    <t>双井社区一组选址建设畜牧养殖场1000平方米，配套建设粪污处理设施200立方米。项目建成后资产归村股份经济合作社并由其负责经营管护。</t>
  </si>
  <si>
    <t>吕河镇双井社区</t>
  </si>
  <si>
    <t>通过带动畜牧养殖、用工等方式带动农户50户，其中脱贫户16户，实现户均增收1000元以上。</t>
  </si>
  <si>
    <t>吕河镇瓦房坡村蔬菜储藏室及烟草晾烟棚项目</t>
  </si>
  <si>
    <t>瓦房坡村建设钢结构烟草晾烟棚400平方米，蔬菜玉米储藏室200平方米。资产归村股份经济合作社所有，并由其负责经营和后续管护。</t>
  </si>
  <si>
    <t>吕河镇瓦房坡村</t>
  </si>
  <si>
    <t>通过发展产业、用工等方式，带动农户25户，其中脱贫户8户，实现户均增收不低于500元。</t>
  </si>
  <si>
    <t>吕河镇田湾村蔬菜储藏室及烟草晾烟棚项目</t>
  </si>
  <si>
    <t>田湾村建设钢结构烟草晾烟棚300平方米，蔬菜玉米储藏室200平方米。资产归村股份经济合作社所有，并由其负责经营和后续管护。</t>
  </si>
  <si>
    <t>吕河镇田湾村</t>
  </si>
  <si>
    <t>通过发展产业、用工等方式，带动农户22户，其中脱贫户8户，实现户均增收不低于500元。</t>
  </si>
  <si>
    <t>吕河镇二佛寺村蔬菜储藏室及烟草晾烟棚项目</t>
  </si>
  <si>
    <t>二佛寺村建设钢结构烟草晾烟棚400平方米，蔬菜玉米储藏室200平方米。资产归村股份经济合作社所有，并由其负责后续管护。</t>
  </si>
  <si>
    <t>吕河镇二佛寺村</t>
  </si>
  <si>
    <t>通过发展产业、用工等方式，带动农户27户，其中脱贫户9户，实现户均增收不低于500元。</t>
  </si>
  <si>
    <t>神河镇王义沟社区拐枣酒厂改造提升项目</t>
  </si>
  <si>
    <t>改建200平方米拐枣酒厂房屋（砖混结构5间两层）；购置包装设备一套（洗瓶机1台，灌装机1台，包装机1台）。酒厂由村集体经营，资产归村集体经济合作社并由其负责后续管护。</t>
  </si>
  <si>
    <t>神河镇王义沟社区</t>
  </si>
  <si>
    <t>通过务工、收购拐枣、集体分红等，带动农户27户，其中脱贫户12户，实现年户均增收500元以上。酒厂预计年收入25万元，村集体年增收7万元。</t>
  </si>
  <si>
    <t>石门镇付家庄村产业园配套设施建设项目</t>
  </si>
  <si>
    <t>建设砖混结构标准化农副产品储藏、保鲜车间500平方米。资产归村集体所有，并由村集体集中负责后续运营及管护。</t>
  </si>
  <si>
    <t>石门镇付家庄村</t>
  </si>
  <si>
    <t>通过发展产业、务工等方式，带动67农户，其中脱贫户44户，实现户均年增收500元以上。</t>
  </si>
  <si>
    <t>石门镇石门村烟草烤炉建设项目</t>
  </si>
  <si>
    <t>新建20平方米彩钢棚烤烟炉5座。资产归村股份经济合作社所有，并由其负责后续管护。</t>
  </si>
  <si>
    <t>通过发展产业、务工等方式，带动9户农户，其中脱贫户6户，实现户均年增收1000元以上。</t>
  </si>
  <si>
    <t>金寨镇珍珠村烤烟炉改造提升项目</t>
  </si>
  <si>
    <t>珍珠村烤烟炉改造18座，主要包括燃料节能设备更新和安装。项目建成后资产归村股份经济合作社并由其负责经营管护。</t>
  </si>
  <si>
    <t>金寨镇珍珠村</t>
  </si>
  <si>
    <t>通过发展烟草产业、务工等方式，带动农户14户，其中脱贫户8户，实现户均年增收800元以上。</t>
  </si>
  <si>
    <t>铜钱关镇黄泥坪村粮油基地建设及生产加工项目（二期）</t>
  </si>
  <si>
    <r>
      <rPr>
        <sz val="16"/>
        <rFont val="仿宋_GB2312"/>
        <charset val="134"/>
      </rPr>
      <t>采购食用植物油生产加工设备一套（包括立式提升机、电炒料机，电脑提升机、榨油机、炼油机、半自动灌装机），修建砖混主体厂房二层140平方米，新建混凝土挡墙约100m</t>
    </r>
    <r>
      <rPr>
        <sz val="16"/>
        <rFont val="宋体"/>
        <charset val="134"/>
      </rPr>
      <t>³</t>
    </r>
    <r>
      <rPr>
        <sz val="16"/>
        <rFont val="仿宋_GB2312"/>
        <charset val="134"/>
      </rPr>
      <t>。项目建成后资产归村股份经济合作社并由其负责经营管护。</t>
    </r>
  </si>
  <si>
    <t>铜钱关镇黄泥坪村</t>
  </si>
  <si>
    <t>通过发展产业、务工等方式，带动农户43户，其中脱贫户19户，实现户均年增收1500元以上。</t>
  </si>
  <si>
    <t>铜钱关镇双河村社区工厂设施完善项目</t>
  </si>
  <si>
    <t>完善双河村社区搬迁安置点工厂配套设施，包括搭建二楼彩钢厂房250平方米，新建20平方米砖混结构公厕一座。资产权属归村集体所有由其负责管护，用于改善市场经营主体生产经营条件，经营主体按照约定向村集体经济组织支付不低于5%比例的收益分红。</t>
  </si>
  <si>
    <t>铜钱关镇双河村</t>
  </si>
  <si>
    <t>通过发展产业、务工等方式，带动农户38户，其中脱贫户13户，实现户均年增收不低于1000元以上。</t>
  </si>
  <si>
    <t>铜钱关镇太山庙社区竹产业链延伸项目</t>
  </si>
  <si>
    <r>
      <rPr>
        <sz val="16"/>
        <rFont val="仿宋_GB2312"/>
        <charset val="134"/>
      </rPr>
      <t>建设冷链库一座约150m</t>
    </r>
    <r>
      <rPr>
        <sz val="16"/>
        <rFont val="宋体"/>
        <charset val="134"/>
      </rPr>
      <t>³</t>
    </r>
    <r>
      <rPr>
        <sz val="16"/>
        <rFont val="仿宋_GB2312"/>
        <charset val="134"/>
      </rPr>
      <t>，改造活动板房结构储藏室厂房300平方米，购置冷链设备、烘干设备、封袋机设施各一套。修建产业步道80余米。项目建成后资产归镇股份经济合作总社并由其负责经营管护。</t>
    </r>
  </si>
  <si>
    <t>铜钱关镇太山庙社区</t>
  </si>
  <si>
    <t>通过发展产业、务工等方式，带动农户58户，其中脱贫户34户，实现户均年增收1000元以上。</t>
  </si>
  <si>
    <t>铜钱关镇太山庙社区农产品集散中心建设项目</t>
  </si>
  <si>
    <r>
      <rPr>
        <sz val="16"/>
        <rFont val="仿宋_GB2312"/>
        <charset val="134"/>
      </rPr>
      <t>改造活动板房结构农产品包装厂房、储存仓库200平方米，院场修复300</t>
    </r>
    <r>
      <rPr>
        <sz val="16"/>
        <rFont val="宋体"/>
        <charset val="134"/>
      </rPr>
      <t>㎡</t>
    </r>
    <r>
      <rPr>
        <sz val="16"/>
        <rFont val="仿宋_GB2312"/>
        <charset val="134"/>
      </rPr>
      <t>，改造腊肉加工厂房100</t>
    </r>
    <r>
      <rPr>
        <sz val="16"/>
        <rFont val="宋体"/>
        <charset val="134"/>
      </rPr>
      <t>㎡</t>
    </r>
    <r>
      <rPr>
        <sz val="16"/>
        <rFont val="仿宋_GB2312"/>
        <charset val="134"/>
      </rPr>
      <t>。资产权属归村集体所有和管护，用于改善市场经营主体生产经营条件，经营主体按照约定向村集体经济组织支付不低于5%比例的收益分红</t>
    </r>
  </si>
  <si>
    <t>通过发展产业、务工等方式，带动农户26户，其中脱贫户17户，其实现年户均增收1000元以上以上。</t>
  </si>
  <si>
    <t>铜钱关镇康坪村猕猴桃园保鲜库建设项目</t>
  </si>
  <si>
    <r>
      <rPr>
        <sz val="16"/>
        <rFont val="仿宋_GB2312"/>
        <charset val="134"/>
      </rPr>
      <t>新建猕猴桃园彩钢结构冷链保鲜库60m</t>
    </r>
    <r>
      <rPr>
        <sz val="16"/>
        <rFont val="宋体"/>
        <charset val="134"/>
      </rPr>
      <t>³</t>
    </r>
    <r>
      <rPr>
        <sz val="16"/>
        <rFont val="仿宋_GB2312"/>
        <charset val="134"/>
      </rPr>
      <t>，场地硬化100</t>
    </r>
    <r>
      <rPr>
        <sz val="16"/>
        <rFont val="宋体"/>
        <charset val="134"/>
      </rPr>
      <t>㎡</t>
    </r>
    <r>
      <rPr>
        <sz val="16"/>
        <rFont val="仿宋_GB2312"/>
        <charset val="134"/>
      </rPr>
      <t>，购买冷链保鲜库设备一套（制冷机组、冷风机、冷库专用门），管护猕猴桃园200亩。资产归村股份经济合作社所有，并由其负责后续管护。</t>
    </r>
  </si>
  <si>
    <t>铜钱关镇康坪村</t>
  </si>
  <si>
    <t>通过发展产业、务工等方式，带动农户36户，其中脱贫户16户，实现户均年增收1700元以上。</t>
  </si>
  <si>
    <t>（三）配套设施项目</t>
  </si>
  <si>
    <t>城关镇双垭村十组至四海逸家罗梁烟草产业园产业路建设项目</t>
  </si>
  <si>
    <t>硬化双垭村十组至四海逸家罗梁产业路2公里，宽3.5米，厚0.18米。资产归村集体经济组织并由其负责后续管护。</t>
  </si>
  <si>
    <t>城关镇双垭村</t>
  </si>
  <si>
    <t>项目实施后，带动农户125户（脱贫户84户）发展烟草等产业，实现户均年增收不少于500元。</t>
  </si>
  <si>
    <t>城关镇颜坡村烟草配套设施项目</t>
  </si>
  <si>
    <t>联建3座烟炉（长12.5米、宽2.7米、高3.3米），维修4座烤烟炉房顶、门。修建吕家湾至大岭烟草产业路2.2公里，宽3.5米。资产归村集体经济组织并由其负责后续管护。</t>
  </si>
  <si>
    <t>城关镇颜坡村</t>
  </si>
  <si>
    <t>通过发展产业、务工等方式，带动30户农户，其中脱贫户15户，实现年户均增收500元以上</t>
  </si>
  <si>
    <t>城关镇木场村太山庙沟至土地庙坪烟草产业园产业道路建设项目</t>
  </si>
  <si>
    <t>铺设直径30公分水泥涵管一根，直径60公分水泥涵管2根，干砌石挡墙50立方米，改建太山庙沟至土地庙坪产业路500米、宽3.5米。资产归村集体经济组织并由其负责后续管护。</t>
  </si>
  <si>
    <t>城关镇木场村</t>
  </si>
  <si>
    <t>通过发展产业、务工等方式，带动20户农户，其中脱贫户10户，实现户均年增收500元以上</t>
  </si>
  <si>
    <t>城关镇宋家河村烟草产业路建设项目</t>
  </si>
  <si>
    <t>浆砌石挡墙349.2立方米，土石方开挖2283.77立方米，土石方回填2490.18立方米，C20砼排水沟40.94立方米。硬化石船河至张岩产业路1.5公里，宽3.5米，厚0.18米，资产归属村集体经济合作社所有。</t>
  </si>
  <si>
    <t>城关镇
宋家河村</t>
  </si>
  <si>
    <t>项目实施后，带动农户45户（脱贫户22户）发展烟草产业，实现户均年增收不少于500元。</t>
  </si>
  <si>
    <t>构元镇王河村金银花产业园产业路建设项目</t>
  </si>
  <si>
    <t>王河村赵河至羊槽金银花产业园，新建砂石产业路2.5公里，路基宽5米。资产归村集体经济组织并由其负责后期管护。</t>
  </si>
  <si>
    <t>构元镇王河村</t>
  </si>
  <si>
    <t>通过用工、发展金银花等中草药产业，带动农户63户，其中脱贫户15户，实现群众户均年增收700元。</t>
  </si>
  <si>
    <t>构元镇王河村金银花产业路水毁修复项目</t>
  </si>
  <si>
    <t>王河村二四五组金银花产业园产业路水毁修复，新建挡墙600立方米，修复公路断板200米。资产归村集体经济组织并由其负责后期管护。</t>
  </si>
  <si>
    <t>通过务工、发展金银花等中草药产业，带动农户30户，其中脱贫户15户，实现群众户均年增收700元以上。</t>
  </si>
  <si>
    <t>棕溪镇敖河村三、五、六组烟草产业园产业路修复项目</t>
  </si>
  <si>
    <t>改善提升三、五、六组水毁产业砂石路700米，修复水毁挡墙800立方米，2处石砌涵洞，错车道4处。资产属村集体股份经济合作社。</t>
  </si>
  <si>
    <t>棕溪镇敖家河村</t>
  </si>
  <si>
    <t>项目建成后，通过务工、带动烟草种植等方式，带动农户65户，其中脱贫户20户，实现户均年增收500元以上。</t>
  </si>
  <si>
    <t>棕溪镇政府</t>
  </si>
  <si>
    <t>棕溪镇隆家河社区四组烟草产业园产业路修复项目</t>
  </si>
  <si>
    <t>修复四组烟草产业路900平方米，1处涵管，内外档墙30米100立方米。资产属村集体股份经济合作社。</t>
  </si>
  <si>
    <t>棕溪镇隆家河社区</t>
  </si>
  <si>
    <t>项目建成后，通过务工、带动烟草种植等方式带动农户29户，其中脱贫户8户，实现户均年增收500元以上。</t>
  </si>
  <si>
    <t>棕溪镇棕溪社区三、四、五组烟草产业园水毁产业路修复项目</t>
  </si>
  <si>
    <t>修复棕溪社区老坟坡至泰山庙梁产业路水毁水泥路破损路面683平方米，修建水毁内外挡墙463立方米。产权归集体经济组织并由其负责后续管护。</t>
  </si>
  <si>
    <t>棕溪镇棕溪社区</t>
  </si>
  <si>
    <t>项目建成后，通过务工、带动烟草种植等方式带动农户51户，其中脱贫户15户，实现户均年增收500元以上。</t>
  </si>
  <si>
    <t>棕溪镇长沙村张沟口至魏家槽烟草产业园产业路建设项目</t>
  </si>
  <si>
    <t>修建四组张沟口至魏家槽烟草产业砂石路4.5公里、4.5米宽。产权归集体经济组织并由其负责后续管护。</t>
  </si>
  <si>
    <t>棕溪镇长沙村</t>
  </si>
  <si>
    <t>项目建成后，通过务工、带动烟草种植等方式带动农户78户，其中脱贫户23户，实现户均增收500元以上。</t>
  </si>
  <si>
    <t>棕溪镇长沙村庙上至柏家沟烟草产业园产业路提升改造项目</t>
  </si>
  <si>
    <t>提升改造三组庙上至柏家沟1公里，修涵管3处，修补砂石路基1公里。产权归集体经济组织并由其负责后续管护。</t>
  </si>
  <si>
    <t>项目建成后，通过务工、带动烟草种植等方式带动农户18户，其中脱贫户5户，实现户均年增收500元。</t>
  </si>
  <si>
    <t>棕溪镇长沙村三、四组水毁烟草产业路修复项目</t>
  </si>
  <si>
    <t>修复三、四组产业水泥路断板5处1500平方米。产权归集体经济组织并由其负责后续管护。</t>
  </si>
  <si>
    <t>棕溪镇狮子岩村烟草产业园水毁道路修复项目</t>
  </si>
  <si>
    <t>修复狮子岩村四组凉水泉至对坡梁至侯家坡主干线及通组路水毁内外挡200立方米，路面1100平方米，清理塌方1450立方米。产权归集体经济组织并由其负责后续管护。</t>
  </si>
  <si>
    <t>棕溪镇狮子岩村</t>
  </si>
  <si>
    <t>项目建成后，通过务工、带动烟草种植等方式带动农户106户，其中脱贫户35户，实现户均年增收500元以上。</t>
  </si>
  <si>
    <t>修复五组龚家州烟草产业水泥路挡墙450立方米。产权归集体经济组织并由其负责后续管护。</t>
  </si>
  <si>
    <t>项目建成后，通过务工、带动烟草种植等方式带动农户35户，其中脱贫户10户，实现户均年增收500元以上。</t>
  </si>
  <si>
    <t>棕溪镇狮子岩村烟草产业园产业路修复项目</t>
  </si>
  <si>
    <t>修复六组阳坡至黄家坪产业水泥路挡墙420立方米。产权归集体经济组织并由其负责后续管护。</t>
  </si>
  <si>
    <t>棕溪镇华峡村六组烟草产业园产业路修复项目</t>
  </si>
  <si>
    <t>修复六组村委会至古家槽产业水泥路外挡160米400立方米。产权归集体经济组织并由其负责后续管护。</t>
  </si>
  <si>
    <t>棕溪镇华峡村</t>
  </si>
  <si>
    <t>项目建成后，通过务工、带动烟草种植等方式带动农户36户，其中脱贫户10户，实现户均年增收500元以上。</t>
  </si>
  <si>
    <t>棕溪镇华峡村四组烟草产业园产业路水毁修复项目</t>
  </si>
  <si>
    <t>修复四组白摊河至吴家湾水泥产业路外挡4处900立方米，修复断板3处，700平方米。产权归集体经济组织并由其负责后续管护。</t>
  </si>
  <si>
    <t>项目建成后，通过务工、带动烟草种植等方式带动农户90户，其中脱贫户25户，实现户均年增收500元以上。</t>
  </si>
  <si>
    <t>棕溪镇吕槽村三组烟草产业园产业路改造项目</t>
  </si>
  <si>
    <t>修建三组何家坡至赵家岭产业砂石路2.5公里，宽5米。资产属村集体股份经济合作社并由其负责后续管护。</t>
  </si>
  <si>
    <t>棕溪镇吕槽村</t>
  </si>
  <si>
    <t>项目建成后，通过务工、带动烟草种植等方式带动农户18户，其中脱贫户5户，实现户均年增收500元以上。</t>
  </si>
  <si>
    <t>棕溪镇吕槽村六组烟草产业园产业路建设项目</t>
  </si>
  <si>
    <t>修建六组百神庙至学校梁产业砂石路2.6公里，宽5.5米。资产属村集体股份经济合作社并由其负责后续管护。</t>
  </si>
  <si>
    <t>项目建成后，通过务工、带动烟草种植等方式带动农户72户，其中脱贫户20户，实现户均年增收500元以上。</t>
  </si>
  <si>
    <t>棕溪镇吕槽村一、二组烟草产业园产业路建设项目</t>
  </si>
  <si>
    <t>修建邓家沟口至阳坡至赵家院子产业砂石路3公里、宽5米。资产属村集体股份经济合作社并由其负责后续管护。</t>
  </si>
  <si>
    <t>项目建成后，通过务工、带动烟草种植等方式带动农户37户，其中脱贫户10户，实现户均年增收500元以上。</t>
  </si>
  <si>
    <t>棕溪镇康庄村烟草产业园产业路建设项目</t>
  </si>
  <si>
    <t>修建麻里万湾至八组后沟产业砂石路7.14公里，3.5米宽。资产属村集体股份经济合作社并由其负责后续管护。</t>
  </si>
  <si>
    <t>棕溪镇康庄村</t>
  </si>
  <si>
    <t>项目建成后，通过务工、带动烟草种植等方式带动农户211户，其中脱贫户78户，实现户均年增收600元以上。</t>
  </si>
  <si>
    <t>棕溪镇康庄村烟草产业园产业路修复项目</t>
  </si>
  <si>
    <t>修复龙脖子至老村委会水泥路断板1200平方米，修内外挡墙1064立方米，涵管9处36米。资产属村归集体股份经济合作社并由其负责后续管护。</t>
  </si>
  <si>
    <t>项目建成后，通过务工、带动烟草种植等方式带动农户121户，其中脱贫户35户，实现户均年增收500元以上。</t>
  </si>
  <si>
    <t>关口镇江北村一组烟草产业园产业路建设项目</t>
  </si>
  <si>
    <t>一组修建烟草砂石产业路（南起吴家梁，东至岭上）1.5公里，宽4米。形成资产后由村集体经济股份合作社进行后续管护。</t>
  </si>
  <si>
    <t>通过发展产业、务工等方式，带动37户，其中脱贫户19户，实现户均年增收800元以上。</t>
  </si>
  <si>
    <t>关口镇张岭村一组中药材产业园产业路建设项目</t>
  </si>
  <si>
    <t>张岭村一组修建中药材砂石产业路3公里(316国道至兰庄子，防滑桩至徐家岭，张岭老坟至坡下)，路面宽3.5米。形成资产后由村集体经济股份合作社进行后续管护。</t>
  </si>
  <si>
    <t>通过发展产业、务工等方式，带动农户36户，其中脱贫户18户，实现户均年增收500元以上。</t>
  </si>
  <si>
    <t>关口镇大庙村烟草产业园产业路建设项目</t>
  </si>
  <si>
    <t>四组新修砂石产业路2公里，路面宽3.5米（吉应华屋后至田存义门前）；三组新修烟草砂石产业路2公里，路面宽3.5米（隆应治至刘生根房后）。资产归村集体经济组织并由其负责后期管护。</t>
  </si>
  <si>
    <t>关口镇大庙村</t>
  </si>
  <si>
    <t>通过发展产业、务工等方式，带动农户18户，其中脱贫户8户，实现户均年增收600元以上。</t>
  </si>
  <si>
    <t>关口镇大庙村烟草产业园水毁产业路修复项目</t>
  </si>
  <si>
    <t>修复大庙村1、2组乱石段水毁道路240米、会车道2处、外挡损毁2处80平方米、3组水毁道路50米、5组水毁道路80米。产权归集体经济组织并由其负责后续管护。</t>
  </si>
  <si>
    <t>通过发展产业、务工等方式，带动农户95户，其中脱贫户30户，实现年户均增收600元以上。</t>
  </si>
  <si>
    <t>关口镇西坡村产业路建设项目</t>
  </si>
  <si>
    <t>西坡村四组新修蛋白桑砂石产业路3公里（马鞍桥沟至船岭）路面宽3.5米。产权归集体经济组织并由其负责后续管护。</t>
  </si>
  <si>
    <t>通过发展产业、务工等方式，带动农户32户，其中脱贫户14户，实现年户均增收600元以上。</t>
  </si>
  <si>
    <t>蜀河镇渡口村山羊养殖产业园配套设施建设项目</t>
  </si>
  <si>
    <t>新修硬化产业路1公里、宽3.5米、厚0.18米，新建15立方米蓄水池2座，铺设饮水管道3000米。产权归集体经济组织并由其负责后续管护。</t>
  </si>
  <si>
    <t>蜀河镇渡口村</t>
  </si>
  <si>
    <t>通过发展产业、务工等方式，带动农户84户（其中脱贫户36户），实现农户户均年增收500元以上。</t>
  </si>
  <si>
    <t>蜀河镇七家洼村水毁产业路修复项目</t>
  </si>
  <si>
    <t>栗永成门口至李从银门上5公里产业路维修，修复破损路面及悬板1200平方米，混凝土挡墙550立方米。产权归集体经济组织并由其负责后续管护。</t>
  </si>
  <si>
    <t>蜀河镇七家洼村</t>
  </si>
  <si>
    <t>通过发展产业、务工等方式，带动农户115户（其中脱贫户42户），实现农户户均年增收500元以上。</t>
  </si>
  <si>
    <t>蜀河镇黄场村烟草产业路硬化项目</t>
  </si>
  <si>
    <t>黄场村一、三组瓦窑堡沟至龚家梁产业路硬化2公里、宽3.5米,厚0.18米。产权归集体经济组织并由其负责后续管护。</t>
  </si>
  <si>
    <t>蜀河镇黄场村</t>
  </si>
  <si>
    <t>通过发展产业、务工等方式，带动农户92户，其中脱贫户34户，实现户均年增收500元以上。</t>
  </si>
  <si>
    <t>蜀河镇水毁道产业路修复项目</t>
  </si>
  <si>
    <t>修复拐枣产业园破损路面3350平方米，修复混凝土内外挡墙1600立方米。资产归村集体经济组织并由其负责后续管护。</t>
  </si>
  <si>
    <t>蜀河镇三官社区、小山岔村、罗家坡村、龙潭村等</t>
  </si>
  <si>
    <t>通过项目实施，改善群众286户，其中脱贫户98户出行条件，促进农户养殖、种植产业发展，实现户均年增收500元以上。</t>
  </si>
  <si>
    <t>仙河镇西沟村二组烟草产业路建设项目</t>
  </si>
  <si>
    <t>硬化西沟村二组赵仕军左侧岔道口至赵仕富老庄产业路1.2公里，宽3.5米、厚0.18米，带动发展烟草及粮油等产业。资产属村归集体股份经济合作社并由其负责后续管护。</t>
  </si>
  <si>
    <t>仙河镇西沟村</t>
  </si>
  <si>
    <t>通过发展产业、就业务工等，带动55户其中脱贫户20户，实现户均年增收1000以上。</t>
  </si>
  <si>
    <t>仙河镇政府</t>
  </si>
  <si>
    <t>双河镇卷棚村稻渔综合种养提升项目</t>
  </si>
  <si>
    <t>新建灌溉渠道1km；维修加固养殖基地1400平方米，投放鱼苗5万尾。由村级股份经济合作社自主经营，产权归村集体经济合作社并由其负责后续管护。</t>
  </si>
  <si>
    <t>双河镇卷棚村</t>
  </si>
  <si>
    <t>项目实施后，带动农户54户（其中脱贫户34户）通过务工、发展种植业等方式，实现户均年增收800元以上，集体经济年增收2.5万元以上。</t>
  </si>
  <si>
    <t>双河镇政府</t>
  </si>
  <si>
    <t>双河镇卷棚村产业路水毁修复项目</t>
  </si>
  <si>
    <t>修复卷棚村委会至曹家沟水毁产业路3公里、宽3.5米，清理塌方6处15000立方米，修复水毁挡墙700立方米。产权归集体经济组织并由其负责后续管护。</t>
  </si>
  <si>
    <t>项目实施后，带动农户60户（其中脱贫户33户），通过务工、种植产业等方式，实现年户均增收800元以上。</t>
  </si>
  <si>
    <t>双河镇卷棚村稻渔综合种养产业园水毁修复项目</t>
  </si>
  <si>
    <t>修复卷棚村水毁鱼稻综合种养产业园内田坎及挡墙5处1000立方米。产权归集体经济组织并由其负责后续管护。</t>
  </si>
  <si>
    <t>项目实施后，带动农户40户（其中脱贫户26户），通过务工、种植产业等方式，实现年户均增收800元以上。</t>
  </si>
  <si>
    <t>双河镇石圈村稻油轮作产业园基础设施建设项目</t>
  </si>
  <si>
    <t>新建石圈村三组上水沟渠700米，垮塌沟渠修复50米，修建园区机耕路50米。产权归集体经济组织并由其负责后续管护。</t>
  </si>
  <si>
    <t>双河镇石圈村</t>
  </si>
  <si>
    <t>项目实施后，带动农户35户（其中脱贫户24户），通过务工、种植产业等方式，实现年户均增收800元以上。</t>
  </si>
  <si>
    <t>双河镇三岔村三组中药材产业园道路提升项目</t>
  </si>
  <si>
    <t>硬化三岔村委会至李宗升门口中药材产业路1.5公里，宽3.5米，厚0.18米。产权归集体经济组织并由其负责后续管护。</t>
  </si>
  <si>
    <t>双河镇三岔村</t>
  </si>
  <si>
    <t>项目实施后，带动农户50户（其中脱贫户30户），通过务工、种植产业等方式，实现年户均增收800元以上。</t>
  </si>
  <si>
    <t>双河镇石圈村拐枣产业园产业路水毁修复项目</t>
  </si>
  <si>
    <r>
      <rPr>
        <sz val="16"/>
        <rFont val="仿宋_GB2312"/>
        <charset val="134"/>
      </rPr>
      <t>修建粮油产业园水毁道路约200米，其中涵洞一座，长15米，宽4米，挡渣坝2个600m</t>
    </r>
    <r>
      <rPr>
        <sz val="16"/>
        <rFont val="宋体"/>
        <charset val="134"/>
      </rPr>
      <t>³</t>
    </r>
    <r>
      <rPr>
        <sz val="16"/>
        <rFont val="仿宋_GB2312"/>
        <charset val="134"/>
      </rPr>
      <t>。资产归村集体经济组织并由其负责后续管护。</t>
    </r>
  </si>
  <si>
    <t>项目实施后，带动农户33户（其中脱贫户19户）通过务工、发展产业等方式，实现年户均增收500元以上。</t>
  </si>
  <si>
    <t>红军镇丰积社区拐枣产业园产业桥建设项目</t>
  </si>
  <si>
    <t>修建平板桥1座，跨度30米，桥宽6.5米，硬化引线道路15米，路面宽度6.5米，厚0.18米。资产归村股份经济合作社并负责后续管护。</t>
  </si>
  <si>
    <t>红军镇丰积社区</t>
  </si>
  <si>
    <t>通过项目实施，有效带动农户25户，其中脱贫户10户发展拐枣种植，实现年户均增收800元以上。</t>
  </si>
  <si>
    <t>小河镇东河村烟草产业园产业路项目</t>
  </si>
  <si>
    <t>修建砂石产业路2公里，宽3.5米，配套建设烤炉3座（20平米/座）。产权归属村集体经济股份合作社并由其负责后续管护。</t>
  </si>
  <si>
    <t>小河镇东河村</t>
  </si>
  <si>
    <t>通过发展产业、务工等方式，带动农户30户，其中脱贫户10户，实现年户均增收500元以上。</t>
  </si>
  <si>
    <t>小河镇东河村拐枣园管护提升项目</t>
  </si>
  <si>
    <t>小河镇东河村拐枣管护500亩，病虫害防治、除草；产权归属村集体经济股份合作社并由其负责后续管护。</t>
  </si>
  <si>
    <t>通过发展产业、务工等方式，带动农户15户，其中脱贫户8户，实现年户均增收500元以上。</t>
  </si>
  <si>
    <t>小河镇农产品交易中心建设项目</t>
  </si>
  <si>
    <r>
      <rPr>
        <sz val="16"/>
        <rFont val="仿宋_GB2312"/>
        <charset val="134"/>
      </rPr>
      <t>新建砖混结构旬北农产品交易中心一处，建筑面积500</t>
    </r>
    <r>
      <rPr>
        <sz val="16"/>
        <rFont val="宋体"/>
        <charset val="134"/>
      </rPr>
      <t>㎡</t>
    </r>
    <r>
      <rPr>
        <sz val="16"/>
        <rFont val="仿宋_GB2312"/>
        <charset val="134"/>
      </rPr>
      <t>；产权归属村集体经济股份合作社并由其负责后续经营和管护。</t>
    </r>
  </si>
  <si>
    <t>通过带动发展产业、务工、农产品销售等方式带动农户75户（其中脱贫户42户），实现年户均增收500元以上。</t>
  </si>
  <si>
    <t>小河镇张良村烟草产业配套项目</t>
  </si>
  <si>
    <t>小河镇张良村配套建设烤烟炉5座（20平米/座），晒烟棚100平方米，硬化场地200平方米。带动发展烟草产业100亩。产权归属村集体经济股份合作社并由其负责后续管护。</t>
  </si>
  <si>
    <t>小河镇张良村</t>
  </si>
  <si>
    <t>通过带动发展产业、务工等方式带动农户15户（其中脱贫户9户），实现年户均增收500元以上。</t>
  </si>
  <si>
    <t>小河镇张良村产业道路维修工程</t>
  </si>
  <si>
    <t>修复张良村北沟至落驾水泥路内外挡墙600立方米，面板100平方米，产权归属村集体经济股份合作社并由其负责后续管护。</t>
  </si>
  <si>
    <t>通过带动发展产业、务工等方式带动130户（其中脱贫户60户）实现年户均增收500元以上。</t>
  </si>
  <si>
    <t>小河镇坪槐村中药材（黄姜白芨）产业园产业路建设项目</t>
  </si>
  <si>
    <t>新修坪槐村一三组砂石产业路1.2公里，路面宽度3.5米；产权归属村集体经济股份合作社并由其负责后续管护。</t>
  </si>
  <si>
    <t>通过带动发展中药材、务工等方式带动农户35户（其中脱贫户12户），实现年户均增收500元以上。</t>
  </si>
  <si>
    <t>小河镇小阳村烟草产业园基础实施配套项目</t>
  </si>
  <si>
    <t>建设拦挡坝2处1175立方米，建设防护挡墙220立方米，沟道疏浚7270立方米；产权归属村集体经济股份合作社并由其负责后续管护。</t>
  </si>
  <si>
    <t>小河镇小阳村</t>
  </si>
  <si>
    <t>通过带动发展产业、务工等方式，带动农户102户（其中脱贫户44户），实现年户均增收500元以上。</t>
  </si>
  <si>
    <t>小河镇龙王滩村农业园区产业桥、产业路修建项目</t>
  </si>
  <si>
    <t>龙王滩村种养殖农业园区修建产业桥，桥长36米、宽4米；修建产业路长800米、路基宽4米，补修农业园区河堤35米。产权归属村集体经济股份合作社并由其负责后续管护。</t>
  </si>
  <si>
    <t>通过带动发展种养殖、务工等方式，带动农户30户（其中脱贫户10户），实现年户均增收500元以上。</t>
  </si>
  <si>
    <t>小河镇小阳村烟草产业园产业路建设项目</t>
  </si>
  <si>
    <t>新修小阳村上梯子沟至瓦屋厂烟草产业园水泥路4.553公里，宽3.5米。资产属村归集体股份经济合作社并由其负责后续管护。</t>
  </si>
  <si>
    <t>改善群众51户，其中脱贫户26户生产生活条件，促进特色产业及烟草产业发展，带动群众年户均增收1000元以上。</t>
  </si>
  <si>
    <t>桐木镇磨场沟村烟草产业园产业路水毁修复项目</t>
  </si>
  <si>
    <t>磨场沟村三组、四组水毁产业路修复，石峡至三组外山四处；3处桨砌石外挡200立方米;1处修补断板长20米。资产属村归集体股份经济合作社并由其负责后续管护。</t>
  </si>
  <si>
    <t>通过项目实施，带动农户56户，其中脱贫户25户，通过务工、发展产业，实现户均年增收不低于600元。</t>
  </si>
  <si>
    <t>桐木镇磨场沟村烟草产业园基础设施项目</t>
  </si>
  <si>
    <t>磨场沟村新修砂石产业路1.6公里（老屋场至甘沟庙底），宽4.5米，10立方米抗旱蓄水池1座、30立方米抗旱蓄水池1座，铺设管网1000米，形成资产后由村集体经济股份合作社进行后续管护。</t>
  </si>
  <si>
    <t>通过发展产业、务工等方式，带动农户16户，其中脱贫户7户，实现年户均增收1000元以上。</t>
  </si>
  <si>
    <t>赵湾镇王庄村五组烟草产业园产业路建设项目</t>
  </si>
  <si>
    <t>王庄村五组曹世武门前至莲花池段产业路路基整理及硬化2公里，宽3.5米，厚18cm。资产归村集体经济组织并由其负责后续管护。</t>
  </si>
  <si>
    <t>赵湾镇王庄村</t>
  </si>
  <si>
    <t>带动群众36户，其中脱贫户12户30人，通过务工、发展产业，实现年户均增收不少于1000元。</t>
  </si>
  <si>
    <t>赵湾镇高东村庙坡烟草产业园产业路建设项目</t>
  </si>
  <si>
    <t>修建并硬化高东村庙坡烟草产业路1.8公里，宽3.5米，厚度18cm。资产归村集体经济组织并由其负责后续管护。</t>
  </si>
  <si>
    <t>赵湾镇高东村</t>
  </si>
  <si>
    <t>带动群众37户，其中脱贫户12户发展产业及务工增收，实现户均年度增收1500元以上。</t>
  </si>
  <si>
    <t>赵湾镇华山村农业园区产业路提升项目</t>
  </si>
  <si>
    <r>
      <rPr>
        <sz val="16"/>
        <rFont val="仿宋_GB2312"/>
        <charset val="134"/>
      </rPr>
      <t>1.新修并硬化华山村一组后坑至大梁顶产业路2.6公里，宽3.5米，厚0.18米。2.农业园区产业路水毁修复c15砼挡墙1960m</t>
    </r>
    <r>
      <rPr>
        <sz val="16"/>
        <rFont val="宋体"/>
        <charset val="134"/>
      </rPr>
      <t>³</t>
    </r>
    <r>
      <rPr>
        <sz val="16"/>
        <rFont val="仿宋_GB2312"/>
        <charset val="134"/>
      </rPr>
      <t>。资产归村集体经济组织并由其负责后续管护。</t>
    </r>
  </si>
  <si>
    <t>通过项目实施，带动群众110户，其中脱贫户41户发展产业，实现户均年增收1000元以上。</t>
  </si>
  <si>
    <t>赵湾镇全岭村烟草产业园产业路水毁修复项目</t>
  </si>
  <si>
    <t>修复全岭村烟草产业园大沟愣至石卡子产业路水毁2处砼挡墙230立方米，干砌石挡墙320立方米。资产归村集体经济组织并由其负责后续管护。</t>
  </si>
  <si>
    <t>赵湾镇全岭村</t>
  </si>
  <si>
    <t>通过项目实施，带动群众45户，其中脱贫户29户发展产业，实现户均年增收1200元以上。</t>
  </si>
  <si>
    <t>赵湾镇王庄村一组烟草产业园产业路水毁修复项目</t>
  </si>
  <si>
    <t>修复王庄村一组烟草产业园堰塘至马家坪道路，具体包括修建板式便民桥一座（长15米，宽3.5米），砼挡墙1200立方米，路面修复400平方米。资产归村集体经济组织并由其负责后续管护。</t>
  </si>
  <si>
    <t>通过项目实施，带动群众80户，其中脱贫户36户发展产业，实现户均年增收1000元以上。</t>
  </si>
  <si>
    <t>麻坪镇钱河梁村蚕桑产业园产业路建设项目</t>
  </si>
  <si>
    <r>
      <rPr>
        <sz val="16"/>
        <rFont val="仿宋_GB2312"/>
        <charset val="134"/>
      </rPr>
      <t>麻坪镇钱河梁村蚕桑产业园新修产业路（长150m，宽5m），回填砂石料8000m</t>
    </r>
    <r>
      <rPr>
        <sz val="16"/>
        <rFont val="宋体"/>
        <charset val="134"/>
      </rPr>
      <t>³</t>
    </r>
    <r>
      <rPr>
        <sz val="16"/>
        <rFont val="仿宋_GB2312"/>
        <charset val="134"/>
      </rPr>
      <t>，浆砌挡墙800m</t>
    </r>
    <r>
      <rPr>
        <sz val="16"/>
        <rFont val="宋体"/>
        <charset val="134"/>
      </rPr>
      <t>³</t>
    </r>
    <r>
      <rPr>
        <sz val="16"/>
        <rFont val="仿宋_GB2312"/>
        <charset val="134"/>
      </rPr>
      <t>，混凝土挡墙450m</t>
    </r>
    <r>
      <rPr>
        <sz val="16"/>
        <rFont val="宋体"/>
        <charset val="134"/>
      </rPr>
      <t>³</t>
    </r>
    <r>
      <rPr>
        <sz val="16"/>
        <rFont val="仿宋_GB2312"/>
        <charset val="134"/>
      </rPr>
      <t>。产权归集体经济组织并由其负责后续管护。</t>
    </r>
  </si>
  <si>
    <t>带动群众35户，其中脱贫户23户82人，通过发展发展蚕桑产业、务工，实现年户均增收1000元以上。</t>
  </si>
  <si>
    <t>麻坪镇钱河梁村蚕桑产业园产业桥建设项目</t>
  </si>
  <si>
    <r>
      <rPr>
        <sz val="16"/>
        <rFont val="仿宋_GB2312"/>
        <charset val="134"/>
      </rPr>
      <t>钱河梁村蚕桑产业园新修产业桥一座（长34米，宽2.5米），新修护坡挡墙140m、高2米，共计300m</t>
    </r>
    <r>
      <rPr>
        <sz val="16"/>
        <rFont val="宋体"/>
        <charset val="134"/>
      </rPr>
      <t>³</t>
    </r>
    <r>
      <rPr>
        <sz val="16"/>
        <rFont val="仿宋_GB2312"/>
        <charset val="134"/>
      </rPr>
      <t>。产权归集体经济组织并由其负责后续管护。</t>
    </r>
  </si>
  <si>
    <t>通过用工、带动发展蚕桑种植等方式，带动农户36户，其中脱贫户24户，实现年户均增收700元以上。</t>
  </si>
  <si>
    <t>甘溪镇梯岩村六组烟草产业园产业路建设项目</t>
  </si>
  <si>
    <r>
      <rPr>
        <sz val="16"/>
        <rFont val="仿宋_GB2312"/>
        <charset val="134"/>
      </rPr>
      <t>六组杨家场（接甘双路）至下毛塔3.5公里产业路路基、路边防护处理，建设内外挡墙（混泥土1800</t>
    </r>
    <r>
      <rPr>
        <sz val="16"/>
        <rFont val="DejaVu Sans"/>
        <charset val="134"/>
      </rPr>
      <t>㎥</t>
    </r>
    <r>
      <rPr>
        <sz val="16"/>
        <rFont val="仿宋_GB2312"/>
        <charset val="134"/>
      </rPr>
      <t>），清运塌方弃渣2000</t>
    </r>
    <r>
      <rPr>
        <sz val="16"/>
        <rFont val="DejaVu Sans"/>
        <charset val="134"/>
      </rPr>
      <t>㎥</t>
    </r>
    <r>
      <rPr>
        <sz val="16"/>
        <rFont val="仿宋_GB2312"/>
        <charset val="134"/>
      </rPr>
      <t>。产权归集体经济组织并由其负责后续管护。</t>
    </r>
  </si>
  <si>
    <t>甘溪镇梯岩村</t>
  </si>
  <si>
    <t>项目实施后，带动农户102户，其中脱贫户32户，通过发展产业、务工，实现年户均增收不少于400元。</t>
  </si>
  <si>
    <t>白柳镇松垭村三组烟草产业园产业路项目</t>
  </si>
  <si>
    <t>三组陈德海房下至张家瓦屋烟草产业（砂石）路长1.5公里，宽3.5米。产权归集体经济组织并由其负责后续管护。</t>
  </si>
  <si>
    <t>白柳镇松垭村</t>
  </si>
  <si>
    <t>通过项目实施，有效改善农户61户，其中脱贫户28户交通出行条件。通过务工、产业发展，带动农户11户，其中脱贫户4户，实现户均年增收不少于1000元。</t>
  </si>
  <si>
    <t>白柳镇白岩村二组粮油产业路修复项目</t>
  </si>
  <si>
    <t>修复二组周家至马岭粮油种植砂石生产路1.5公里，宽3.5米。产权归集体经济组织并由其负责后续管护。</t>
  </si>
  <si>
    <t>白柳镇白岩村</t>
  </si>
  <si>
    <t>通过用工、发展产业等方式，带动农户40户（脱贫户15户），实现户均年增收不少于500元。</t>
  </si>
  <si>
    <t>吕河镇田湾村白马寺沟口至艾蒿塔烟草产业园道路建设项目</t>
  </si>
  <si>
    <t>吕河镇田湾村白马寺沟口至艾蒿塔烟草产业路建设5公里，宽3.5米，厚0.18米。资产属村归集体股份经济合作社并由其负责后续管护。</t>
  </si>
  <si>
    <t>带动农户120户，其中脱贫户45户，发展烟草产业，实现户均年增收2000元以上。</t>
  </si>
  <si>
    <t>段家河镇薛家湾社区九、十组老樱桃园区提升改造项目</t>
  </si>
  <si>
    <t>薛家湾社区九、十组老樱桃园区提升改造200亩，补植樱桃树1000株，种植柿子树300棵。资产归村集体经济组织并由其负责后期管护。</t>
  </si>
  <si>
    <t>通过产业管护提升有效提升产业发展，带动农户25户，其中脱贫户7户，实现年户均增收不少于550元。</t>
  </si>
  <si>
    <t>段家河镇薛家湾社区六组林果产业路改造项目</t>
  </si>
  <si>
    <t>薛家湾社区六组村史馆至慧峰酒厂，那坡至杨那产业路改造1公里，宽3.5米、0.18米厚。资产归村集体经济组织并由其负责后期管护。</t>
  </si>
  <si>
    <t>通过发展产业、务工等方式带动农户10户，其中脱贫户4户，实现户均年增收不少于500元。</t>
  </si>
  <si>
    <t>段家河镇李家庄村中药材基地配套设施建设项目</t>
  </si>
  <si>
    <t>完善李家庄村中药材基地配套设施建设，修建生产步道500米，铁网围栏1公里，引水管网配套设施1公里。资产归村集体经济组织并由其负责后期管护。</t>
  </si>
  <si>
    <t>段家河镇李家庄村</t>
  </si>
  <si>
    <t>通过发展产业、务工等方式带动农户20户，其中脱贫户6户，实现户均年增收不少于500元。</t>
  </si>
  <si>
    <t>段家河镇黄桥村中药材产业园产业路改造提升项目</t>
  </si>
  <si>
    <t>一组力加沟至马家湾产业路改造修复2公里，宽3.5米，厚0.18米。资产归村集体经济组织并由其负责后期管护。</t>
  </si>
  <si>
    <t>通过发展产业、务工等方式带动农户40户，其中脱贫户12户，实现户均年增收不少于550元。</t>
  </si>
  <si>
    <t>段家河镇唐家庄村养殖园区产业路提升项目</t>
  </si>
  <si>
    <t>唐家庄村王子湾至坝厂养殖园区产业路改造硬化长1公里，宽3.5米厚0.18米。产权归集体经济组织并由其负责后续管护。</t>
  </si>
  <si>
    <t>通过硬化道路带动特色产业发展和养殖厂农产品出售，带动农户40户，其中脱贫户12户，实现户均年增收不少于600元。</t>
  </si>
  <si>
    <t>神河镇王义沟社区四五组烟草产业园产业路水毁修复项目</t>
  </si>
  <si>
    <t>王义沟社区四五组道路外挡加固两处，共计混凝土260立方米，路面修复混凝土60立方米。资产归村集体经济合作社并由其负责后续管护。</t>
  </si>
  <si>
    <t>通过发展烟草产业，带动13户，其中脱贫户5户，实现户均年增收800元以上。</t>
  </si>
  <si>
    <t>神河镇丰家岭村烟草产业园产业道路硬化项目</t>
  </si>
  <si>
    <t>刘家庄至南山硬化产业路1.5公里，宽3.5米，0.18米厚。资产归村集体经济合作社并由其负责后续管护。</t>
  </si>
  <si>
    <t>通过发展烟草产业，带动农户22户，其中脱贫户10户，实现户均年增收800元以上。</t>
  </si>
  <si>
    <t>神河镇台子村一二组烟草产业园循环路水毁修复项目</t>
  </si>
  <si>
    <t>清理塌方3600立方米，开挖基础1200立方米，建设混凝土挡墙1300立方米，修复道路混凝土面板700平方米。资产归村集体经济合作社并由其负责后续管护。</t>
  </si>
  <si>
    <t>神河镇台子村</t>
  </si>
  <si>
    <t>通过发展烟草产业，带动农户65户，其中脱贫户38户，实现户均年增收800元以上。</t>
  </si>
  <si>
    <t>神河镇台子村三组烟草产业园产业路水毁修复项目</t>
  </si>
  <si>
    <t>开挖、清理、回填路基1600立方米，建设混凝土挡墙850立方米，修复道路混凝土面板1300平方米，建设排水沟280米。资产归村集体经济合作社并由其负责后续管护。</t>
  </si>
  <si>
    <t>通过发展烟草产业，带动农户45户，其中脱贫户32户，实现户均年增收600元以上。</t>
  </si>
  <si>
    <t>神河镇金河口社区农文旅产业园道路提升项目</t>
  </si>
  <si>
    <t>铺设沥青路长1100米、宽5米。资产归村集体经济合作社并由其负责后续管护。</t>
  </si>
  <si>
    <t>神河镇金河口社区</t>
  </si>
  <si>
    <t>通过务工、发展产业，带动农户29户，其中脱贫户16户，实现户均年增收500元以上。</t>
  </si>
  <si>
    <t>神河镇湾寺村三组烟草产业园产业路硬化及环境整治项目</t>
  </si>
  <si>
    <t>湾寺村三组硬化道路430米，宽3.5米，厚0.18米，清理杂物1000立方米。资产归村集体经济合作社并由其负责后续管护。</t>
  </si>
  <si>
    <t>神河镇湾寺村</t>
  </si>
  <si>
    <t>通过发展烟草产业，带动农户18户，其中脱贫户8户，实现户均年增收600元以上。</t>
  </si>
  <si>
    <t>石门镇曹家沟村二组烟草产业园产业路建设项目</t>
  </si>
  <si>
    <t>二组烟草产业园产业路建设1.7公里，宽3.5米，厚0.18米。资产归村集体所有，并由村集体集中负责后续管护。</t>
  </si>
  <si>
    <t>石门镇曹家沟村</t>
  </si>
  <si>
    <t>项目建成后，带动农户36户，其中脱贫户21户，通过发展烟草等产业、务工等方式，实现户均年增收不少于500元。</t>
  </si>
  <si>
    <t>石门镇王家坪村贡米产业园配套设施建设项目</t>
  </si>
  <si>
    <t>新修王家坪村二组稻田0.5米宽供水堰渠2公里，维修截水坝一座。资产归村集体所有，并由村集体集中负责后续管护。</t>
  </si>
  <si>
    <t>石门镇王家坪村</t>
  </si>
  <si>
    <t>项目建成后，带动32户农户，其中脱贫户15户，发展石门贡米种植，实现户均年增收500元以上。</t>
  </si>
  <si>
    <t>石门镇楼房河村西岱顶水泥路头至洞淌烟草产业园道路建设项目</t>
  </si>
  <si>
    <t>改造及硬化楼房河村西岱顶水泥路头至洞淌烟草产业园道路1公里（水泥路面宽4.5米，厚0.18米）。资产归村集体所有，并由村集体集中负责后续管护。</t>
  </si>
  <si>
    <t>石门镇楼房河村</t>
  </si>
  <si>
    <t>通过改造硬化烟草产业园道路项目，可以促进当地群众务工就业，提高农产品运输效率，带动农户40户，其中脱贫户22户，实现户均年增收500元以上。</t>
  </si>
  <si>
    <t>石门镇石门村烟草产业园产业路建设项目</t>
  </si>
  <si>
    <t>清理烟草产业园产业路塌方2000立方米，新修刘吉文家至塘湾烟草产业园砂石产业路2公里，路宽3.5米。资产归村集体所有，并由村集体集中负责后续管护。</t>
  </si>
  <si>
    <t>通过项目实施，带动18户农户，其中脱贫户10户发展烟草产业，实现户均年增收500元以上。</t>
  </si>
  <si>
    <t>石门镇崔家堡村四组拐枣产业园产业路建设项目</t>
  </si>
  <si>
    <t>崔家堡村四组新建拐枣产业园产业路3公里，宽3.5米，厚0.18米，便民桥一座长20米、宽6.5米。资产属村归集体股份经济合作社并由其负责后续管护。</t>
  </si>
  <si>
    <t>项目建成后，带动农户200户，其中脱贫户60户，通过发展拐枣产业、务工等方式，实现户均年增收不少于1000元。</t>
  </si>
  <si>
    <t>金寨镇观音堂村烟草产业园产业路水毁修复项目</t>
  </si>
  <si>
    <t>水毁恢复内外混凝土挡墙约400立方米、干砌石挡墙400立方米，修复涵洞1道，清理路面塌方4000立方米等。产权归集体经济组织并由其负责后续管护。</t>
  </si>
  <si>
    <t>通过发展烟草产业、务工等方式，带动农户45户，其中脱贫户28户，实现户均年增收600元以上。</t>
  </si>
  <si>
    <t>金寨镇郭家湾村农田灌溉及产业基础设施修复项目</t>
  </si>
  <si>
    <t>修复水毁截水渠道30米，清理渠道、恢复水毁渠道140米，恢复水毁田坎500立方米。产权归集体经济组织并由其负责后续管护。</t>
  </si>
  <si>
    <t>通过发展水稻产业、务工等方式，带动农户26户，其中脱贫15户，实现户均年增收500元以上。</t>
  </si>
  <si>
    <t>金寨镇郭家湾村烟草产业园产业路建设项目</t>
  </si>
  <si>
    <t>郭家湾村二、三组修建产业路路基1.5公里，宽3.5米。产权归集体经济组织并由其负责后续管护。</t>
  </si>
  <si>
    <t>通过发展烟草产业、务工等方式，带动农户30户，其中脱贫18户，实现户均年增收1000元以上。</t>
  </si>
  <si>
    <t>金寨镇张河村刘家河水毁烟草产业路修复项目</t>
  </si>
  <si>
    <t>张河村水毁道路修复，混凝土挡墙850立方米，清理塌方8000立方米。产权归集体经济组织并由其负责后续管护。</t>
  </si>
  <si>
    <t>金寨镇张河村</t>
  </si>
  <si>
    <t>通过发展烟草产业、务工等方式，带动农户32户，其中脱贫15户，实现户均年增收1000元以上。</t>
  </si>
  <si>
    <t>金寨镇张河村神仙洞沟烟草产业园产业路水毁修复项目</t>
  </si>
  <si>
    <t>张河村水毁道路修复，挡墙250立方米，清理塌方2500立方米。产权归集体经济组织并由其负责后续管护。</t>
  </si>
  <si>
    <t>通过发展烟草产业、务工等方式，带动农户26户，其中脱贫户12户，实现户均年增收1000元以上。</t>
  </si>
  <si>
    <t>金寨镇谭家院社区烟草产业园便民桥建设项目</t>
  </si>
  <si>
    <t>谭家院社区五组新建一跨预应力钢筋混凝土空心板桥，长20米、宽4.5米。产权归集体经济组织并由其负责后续管护。</t>
  </si>
  <si>
    <t>金寨镇谭家院社区</t>
  </si>
  <si>
    <t>通过发展烟草产业、务工等方式，带动农户30户，其中脱贫16户，实现户均年增收600元以上。</t>
  </si>
  <si>
    <t>金寨镇珍珠村三组烟草产业园产业水毁道路修复项目</t>
  </si>
  <si>
    <t>珍珠村水毁道路修复，修复挡墙450立方米，清理塌方2500立方米。产权归集体经济组织并由其负责后续管护。</t>
  </si>
  <si>
    <t>通过发展烟草产业、务工等方式，带动农户26户，其中脱贫户18户，实现户均年增收800元以上。</t>
  </si>
  <si>
    <t>金寨镇珍珠村烟草产业园水毁道路修复项目</t>
  </si>
  <si>
    <t>珍珠村水毁道路修复，修复挡墙400立方米，混凝土路面250平方米，清理塌方3000立方米。产权归集体经济组织并由其负责后续管护。</t>
  </si>
  <si>
    <t>通过发展烟草产业、务工等方式，带动农户30户，其中脱贫户20户，实现户均年增收800元以上。</t>
  </si>
  <si>
    <t>金寨镇寨河社区烟草基础设施提升项目</t>
  </si>
  <si>
    <t>寨河社区改造烟炉10个（20平方米）、整修砂石产业路1公里（宽3.5米）、种植烟草400亩。产权归集体经济组织并由其负责后续管护经营。</t>
  </si>
  <si>
    <t>金寨镇寨河社区</t>
  </si>
  <si>
    <t>通过务工和土地流转形式带动农户40户，其中脱贫户18户，实现户均年增收1500元以上。</t>
  </si>
  <si>
    <t>金寨镇寨河社区三组水毁烟草产业路修复项目</t>
  </si>
  <si>
    <t>修复挡墙350立方米，清理塌方2500立方米。产权归集体经济组织并由其负责后续管护。</t>
  </si>
  <si>
    <t>项目实施后，带动农户20户，其中脱贫户12户，通过组织劳动力务工方式，实现户均年增收600元以上。</t>
  </si>
  <si>
    <t>铜钱关镇林家沟村烟草产业园产业路及配套设施建设项目</t>
  </si>
  <si>
    <t>烟草基地配套基础设施建设，其中建设产业路内外挡墙约200立方米，修复破损路面800平方米，清理塌方600立方米，路基拓宽1公里，铺设涵管3处，路面下沉维修300米。三组产业园新修4立方米蓄水池一个，铺设25口径供水管道1000米，购买150米仰成水泵1个，铝线16平方米。产权归集体经济组织并由其负责后续管护。</t>
  </si>
  <si>
    <t>通过发展产业、务工等方式，带动农户33户，其中脱贫户26户，实现户均年增收1200元以上。</t>
  </si>
  <si>
    <t>铜钱关镇黄泥坪村烟草产业园产业路建设项目</t>
  </si>
  <si>
    <t>四组水泥路头至“八联建”烤炉处产业路路基拓宽及硬化1.2公里、宽3.5米，厚0.18米。产权归集体经济组织并由其负责后续管护。</t>
  </si>
  <si>
    <t>铜钱关镇铜钱村水稻产业园设施完善项目</t>
  </si>
  <si>
    <t>八、九组新修拦河坝2座，新修维修堰渠200米，新修机耕路500米，新修产业桥1座，跨度5米，宽3.5米，荷载等级：公路-Ⅱ级。资产权属归村集体所有，按照扶贫资产管护办法要求由村集体集中负责后续管护。</t>
  </si>
  <si>
    <t>通过发展产业、务工等方式，带动农户39户，其中脱贫户21户，实现户均年增收500元以上。</t>
  </si>
  <si>
    <t>铜钱关镇铜钱村茶叶产业园产业路建设项目</t>
  </si>
  <si>
    <t>铜钱村十组马力沟至糖树垭茶叶产业园道路硬化3.445公里，宽3.5米，厚0.18米。产权归集体经济组织并由其负责后续管护。</t>
  </si>
  <si>
    <t>通过项目实施，带动农户71户，其中脱贫户35户发展茶叶种植，实现年户均增收600元以上。</t>
  </si>
  <si>
    <t>铜钱关镇双河村茶叶产业园设施完善项目</t>
  </si>
  <si>
    <r>
      <rPr>
        <sz val="16"/>
        <rFont val="仿宋_GB2312"/>
        <charset val="134"/>
      </rPr>
      <t>完善双河村茶叶产业园灌溉设施，包括新建水塔两座，总计容量50m</t>
    </r>
    <r>
      <rPr>
        <sz val="16"/>
        <rFont val="宋体"/>
        <charset val="134"/>
      </rPr>
      <t>³</t>
    </r>
    <r>
      <rPr>
        <sz val="16"/>
        <rFont val="仿宋_GB2312"/>
        <charset val="134"/>
      </rPr>
      <t>，铺设灌溉管道3000米，建设产业步道1000米。资产权属归村集体所有，用于改善市场经营主体生产经营条件，经营主体按照约定向村集体经济组织支付不低于5%比例的收益分红。</t>
    </r>
  </si>
  <si>
    <t>通过发展产业、务工等方式，带动农户35户，其中脱贫户16户，实现户均年增收1200元以上。</t>
  </si>
  <si>
    <t>铜钱关镇七里村现代农业产业观光园项目（二期）</t>
  </si>
  <si>
    <r>
      <rPr>
        <sz val="16"/>
        <rFont val="仿宋_GB2312"/>
        <charset val="134"/>
      </rPr>
      <t>建设七里村现代农业产业观光园60亩，发展果蔬等农副产品，包括搭建蔬菜大棚2800</t>
    </r>
    <r>
      <rPr>
        <sz val="16"/>
        <rFont val="宋体"/>
        <charset val="134"/>
      </rPr>
      <t>㎡</t>
    </r>
    <r>
      <rPr>
        <sz val="16"/>
        <rFont val="仿宋_GB2312"/>
        <charset val="134"/>
      </rPr>
      <t>，建设产业路（砂石路）2000米、宽4.5米，修建产业步道1500米，场地硬化500平方米。资产权属归村集体所有，用于改善市场经营主体生产经营条件，经营主体按照约定向村集体经济组织支付不低于5%比例的收益分红。</t>
    </r>
  </si>
  <si>
    <t>铜钱关镇七里村</t>
  </si>
  <si>
    <t>通过发展产业、土地流转、务工等方式，带动农户207户，其中脱贫户113户，实现户均年增收1500元以上</t>
  </si>
  <si>
    <t>铜钱关镇沙阳河村六组烟草产业路路基工程</t>
  </si>
  <si>
    <t>新修沙阳河村六组庙沟口至柯家湾烟草产业路路基3.5公里，宽4.5米。产权归集体经济组织并由其负责后续管护。</t>
  </si>
  <si>
    <t>铜钱关镇沙阳河村</t>
  </si>
  <si>
    <t>通过发展产业、务工等方式，带动农户36户，其中脱贫户27户，实现户均年增收1300元以上。</t>
  </si>
  <si>
    <t>铜钱关镇马保村五组烟草产业园产业路建设项目</t>
  </si>
  <si>
    <t>马保村五组产业路路基工程3.5公里，宽4.5米，位置：东与金寨镇相连，南与沙阳河相接。产权归集体经济组织并由其负责后续管护。</t>
  </si>
  <si>
    <t>铜钱关镇马保村</t>
  </si>
  <si>
    <t>通过发展产业、务工等方式，带动农户41户，其中脱贫户18户，实现户均年增收500元以上。</t>
  </si>
  <si>
    <t>铜钱关镇马保村烟草产业园产业路路基建设项目</t>
  </si>
  <si>
    <t>新修马保村三组主线老凹沟口至财神庙、支线老凹沟口至王家老庄产业路路基3公里，宽4.5米。产权归集体经济组织并由其负责后续管护。</t>
  </si>
  <si>
    <t>通过发展产业、务工等方式，带动20户，其中脱贫户15户，实现户均年增收1000元以上。</t>
  </si>
  <si>
    <t>铜钱关镇沙阳河村油菜产业园设施完善工程</t>
  </si>
  <si>
    <t>修复沙阳河村油菜产业园水毁外挡50米，高3.5米，上宽1米、下宽2.5米，采用混凝土浇筑。资产属村归集体股份经济合作社并由其负责后续管护。</t>
  </si>
  <si>
    <t>通过发展产业、务工等方式，带动21户，其中脱贫户17户，实现户均年增收1000元以上。</t>
  </si>
  <si>
    <t>城关镇李家坪、双庙垭村烟草产业园道路建设项目</t>
  </si>
  <si>
    <t>改建及硬化李家坪村宋家河至李家坪六组道路6.6公里路基宽4.5米，路面宽3.5米，厚0.18米）、双垭村环卫路至火神寨烟草产业园道路3.5公里（路基宽5.5米，路面宽4.5米，厚0.18米）；胡家垭至胡家老庄烟草产业园道路3.2公里（路基宽5.5米，路面宽4.5米，厚0.18米）；大门垭至陈善军门前烟草产业园道路1.5公里（路基宽5.5米，路面宽4.5米，厚0.18米）；双垭村大门垭至陈善军门前烟草产业园道路1.6公里（路基宽5.5米，路面宽4.5米，厚0.18米）。资产归村集体经济组织并由其负责后续管护。</t>
  </si>
  <si>
    <t>城关镇李家坪村双庙垭村</t>
  </si>
  <si>
    <t>改善李家坪村农户25户，其中脱贫户22户，交通出行条件；双垭村农户42户，其中脱贫户36户，交通出行条件，并带动36户农户发展烟草等产业，实现户均年增收1000元以上。</t>
  </si>
  <si>
    <t>市搬迁办</t>
  </si>
  <si>
    <t>城关镇龙王庙村烟草产业园道路建设项目</t>
  </si>
  <si>
    <t>改建及硬化龙王庙村肖可俭房前至张登明门前道路4公里、龙王庙村沙坝河至肖红成门前烟草产业园道路4公里（路基宽5.5米，路面宽4.5米，厚0.18米）；龙王庙至宋家河烟草产业园道路4.177公里（路基宽4.5米，路面宽3.5米，厚0.18米）。资产属村归集体股份经济合作社并由其负责后续管护。</t>
  </si>
  <si>
    <t>城关镇龙王庙村</t>
  </si>
  <si>
    <t>改善龙王庙村农户52户，其中脱贫户42户，交通出行条件，并带动28户农户发展烟草等产业，实现户均年增收1000元以上。</t>
  </si>
  <si>
    <t>城关镇宋家河、岩湾村、李家台村产业道路建设项目</t>
  </si>
  <si>
    <t>改建及硬化宋家河村宋家河二组至宋家河三组道路2.2公里（路基宽4.5米，路面宽3.5米，厚0.18米）；王峰门前至王大财房后道路1.5公里（路基宽5.5米，路面宽4.5米，厚0.18米）；宋章兵门前至余万金门前道路3.5公里（路基宽5.5米，路面宽4.5米，厚0.18米）；岩湾村寒沟至王家岭道路2公里（路基宽4.5米，路面宽3.5米，厚0.18米）；李家台村李家台至泗趟垭道路2.6公里（路基宽4.5米，路面宽3.5米，厚0.18米）、王家山至六组胡家垭烟草产业园道路2.9公里（路基宽5.5米，路面宽4.5米，厚0.18米）。资产属村归集体股份经济合作社并由其负责后续管护。</t>
  </si>
  <si>
    <t>城关镇宋家河村岩湾村、李家台村</t>
  </si>
  <si>
    <t>改善宋家河村农户28户，其中脱贫户24户，交通出行条件。改善岩湾村、李家台村农户33户，其中脱贫户27户，交通出行条件，并带动10户农户发展烟草等产业，实现户均年增收1000元以上。</t>
  </si>
  <si>
    <t>城关镇龚家庄村、两岔河村及牛圈沟至阳光学校产业道路建设项目</t>
  </si>
  <si>
    <t>改建及硬化龚家庄村李瑞环门前至八组康河道路1.7公里、村委会至六组周鹏门前道路2.3公里（路基宽4.5米，路面宽3.5米，厚0.18米）；两岔河村龙王庙公路至寨子坑道路2公里、两岔河村李大会房前至李大庆房前道路4公里、刘湾社区牛圈沟至阳光学校拐枣产业园道路4.8公里（路基宽5.5米，路面宽4.5米，厚0.18米）。资产属村归集体股份经济合作社并由其负责后续管护。</t>
  </si>
  <si>
    <t>城关镇龚家庄村刘湾社区两岔河村</t>
  </si>
  <si>
    <t>改善龚家庄村、两岔河村、刘湾社区农户64户，其中脱贫户51户，交通出行条件。并带动刘湾社区16户农户发展拐枣等产业，实现户均年增收1000元以上。</t>
  </si>
  <si>
    <t>构元镇金马塔村烟草产业园产业路建设项目</t>
  </si>
  <si>
    <t>改建及硬化蔚世固门前至赵庄院烟草产业园道路5.2公里（路基宽4.5米，路面宽3.5米，厚0.18米）。资产属村归集体股份经济合作社并由其负责后续管护。</t>
  </si>
  <si>
    <t>构元镇金马塔村</t>
  </si>
  <si>
    <t>改善金马塔村农户20户，其中脱贫户17户，交通出行条件，并带动17户农户发展烟草等产业，实现户均年增收1000元以上。</t>
  </si>
  <si>
    <t>棕溪镇华峡村、长沙村烟草产业园道路建设项目</t>
  </si>
  <si>
    <t>改建及硬化华峡村武王庙河至张庄道路2.2公里、华峡村委会至华家山道路3公里、华峡村吉家坪至赵家阴坡道路3公里、长沙村庙子河至华家庄烟草产业园道路2.4公里、长沙村王河至白家沟拐枣产业园道路1公里、长沙村卢池沟至王河道路3.4公里、（路基宽5.5米，路面宽4.5米，厚0.18米）。资产属村归集体股份经济合作社并由其负责后续管护。</t>
  </si>
  <si>
    <t>棕溪镇华峡村、长沙村</t>
  </si>
  <si>
    <t>改善华峡村农户33户，其中脱贫户28户、长沙村农户27户，其中脱贫户23户交通出行条件，并带动长沙村27户农户发展烟草、拐枣等产业，实现户均年增收1000元以上。</t>
  </si>
  <si>
    <t>棕溪镇矾石村、红号村烟草产业园道路建设项目</t>
  </si>
  <si>
    <t>改建及硬化矾石村鱼嘴湾至马营拐枣产业园道路8.3公里、娥树湾至松树岩烟草产业园道路4公里、红号村冯家沟口至泰山庙梁烟草产业园道路4.9公里（路基宽5.5米，路面宽4.5米，厚0.18米）。资产属村归集体股份经济合作社并由其负责后续管护。</t>
  </si>
  <si>
    <t>棕溪镇矾石村、红号村</t>
  </si>
  <si>
    <t>改善矾石、红号两村70户农户（其中脱贫户59户）交通出行条件，并带动矾石、红号村70户农户发展烟草、拐枣等产业，实现户均年增收1000元以上。</t>
  </si>
  <si>
    <t>棕溪镇车家坡村烟草产业园道路建设项目</t>
  </si>
  <si>
    <t>改建及硬化车家坡村魏家梁至白河道路3公里、冯家沟口至薛正明家道路5公里、岩底至新庄烟草产业园道路2公里、大火地至安置点烟草产业园道路1公里、破庙垭至白河鱼塘烟草产业园道路5.3公里（路基宽5.5米，路面宽4.5米，厚0.18米）。资产属村归集体股份经济合作社并由其负责后续管护。</t>
  </si>
  <si>
    <t>棕溪镇车家坡村</t>
  </si>
  <si>
    <t>改善车家坡村55户农户（其中脱贫户47户）交通出行条件，并带动车家坡村24户农户发展烟草产业，实现户均年增收1000元以上。</t>
  </si>
  <si>
    <t>棕溪镇陈河村、磨沟村、隆家河村烟草产业园道路建设项目</t>
  </si>
  <si>
    <t>改建及硬化陈河村将军庙沟至高家院子道路1.4公里、隆家河社区至南沟垭道路4公里、隆家河村段沟桥至代家院子道路5公里、磨沟村磨沟口至庙坡拐枣产业园道路3公里（路基宽5.5米，路面宽4.5米，厚0.18米）。资产属村归集体股份经济合作社并由其负责后续管护。</t>
  </si>
  <si>
    <t>棕溪镇陈河村、磨沟村、隆家河村</t>
  </si>
  <si>
    <t>改善棕溪镇陈河村、磨沟村、隆家河村54户农户（其中脱贫户45户）交通出行条件。并带动磨沟村12户农户发展拐枣等产业，实现户均年增收1000元以上。</t>
  </si>
  <si>
    <t>关口镇宋坪村烟草产业园道路建设项目</t>
  </si>
  <si>
    <t>改建及硬化宋坪村刘史沟至红岩道路7公里（路基宽4米，路面宽3米，厚0.18米）；改建及硬化宋坪村老坟河至龚家山拐枣产业园道路3.2公里、郭家梁至彭家梁烟草产业园道路2公里、段家岭至刘氏沟拐枣产业园道路3公里、泥沟村油房沟口至孙家坡烟草产业园道路1.5公里（路基宽5.5米，路面宽4.5米，厚0.18米）。资产属村归集体股份经济合作社并由其负责后续管护。</t>
  </si>
  <si>
    <t>关口镇宋坪村</t>
  </si>
  <si>
    <t>改善宋坪村农户69户，其中脱贫户57户，交通出行条件，并带动32户农户发展拐枣等产业，实现户均年增收1000元以上。</t>
  </si>
  <si>
    <t>关口镇蒿塔村、泥沟村烟草产业园产业道路建设项目</t>
  </si>
  <si>
    <t>改建及硬化蒿塔村吉家坪至龚家坡道路6.6公里、泥沟村泥沟口至王沟口烟草产业园道路7公里（路基宽5.5米，路面宽4.5米，厚0.18米）。资产属村归集体股份经济合作社并由其负责后续管护。</t>
  </si>
  <si>
    <t>关口镇 蒿塔村 泥沟村</t>
  </si>
  <si>
    <t>改善关口镇蒿塔村、泥沟村农户53户，其中脱贫户46户，交通出行条件，并带动24户农户发展烟草等产业，实现户均年增收1000元以上。</t>
  </si>
  <si>
    <t>蜀河镇高桥村、郅家弯村烟草产业园道路建设项目</t>
  </si>
  <si>
    <t>改建及硬化高桥村干沟至马家院子烟草产业园道路1.7公里、沙沟村蜀路至罗家岭拐枣产业园道路3.8公里、高桥村荆竹沟至黑沟烟草产业园道路3.6公里、高桥村张家大院至黑沟烟草产业园道路4公里（路基宽5.5米，路面宽4.5米，厚0.18米）；郅家弯村钟王庙梁至后湾烟草产业园道路1.5公里（路基宽5.5米，路面宽4.5米，厚0.18米）。资产属村归集体股份经济合作社并由其负责后续管护。</t>
  </si>
  <si>
    <t>蜀河镇高桥村、郅家弯村</t>
  </si>
  <si>
    <t>改善高桥村农户53户，其中脱贫户45户，交通出行条件，并带动37户农户发展烟草等产业、8户农户发展拐枣等产业，实现户均年增收1000元以上。改善沙沟村农户15户，其中脱贫户13户，交通出行条件，并带动13户农户发展拐枣等产业，实现户均年增收1000元以上。</t>
  </si>
  <si>
    <t>蜀河镇小山岔村 、施家沟村烟草产业园道路建设项目</t>
  </si>
  <si>
    <t>改建及硬化小山岔村沙沟口至小山岔烟草产业园道路12.2公里、施家沟村小水河口窑沟至王庄烟草产业园道路6.7公里（路基宽5.5米，路面宽4.5米，厚0.18米）。资产属村归集体股份经济合作社并由其负责后续管护。</t>
  </si>
  <si>
    <t>蜀河镇 小山岔村 施家沟村</t>
  </si>
  <si>
    <t>改善小山岔村农户49户，其中脱贫户41户、施家沟村农户27户，其中脱贫户23户；交通出行条件，并带动64户农户发展烟草等产业，实现户均年增收1000元以上。</t>
  </si>
  <si>
    <t>仙河镇仙河口村烟草产业园道路建设项目</t>
  </si>
  <si>
    <t>改建及硬化仙河口村灌沟至前坡道路2.4公里（路基宽4.5米，路面宽3.5米，厚0.18米）；西沟口至大垭子道路6公里、武家老院至界碑石烟草产业园道路5公里、蜀尖路至干柴垭烟草产业园道路6.8公里、牛心石至枣树坪拐枣产业园道路5公里（路基宽5.5米，路面宽4.5米，厚0.18米）。资产属村归集体股份经济合作社并由其负责后续管护。</t>
  </si>
  <si>
    <t>仙河镇仙河口村</t>
  </si>
  <si>
    <t>改善仙河口村农户103户，其中脱贫户85户，交通出行条件，并带动23户农户发展烟草、17户农户发展拐枣等产业，实现户均年增收1000元以上。</t>
  </si>
  <si>
    <t>仙河镇吉家庄社区、王坪村竹园河村烟草产业园道路建设项目</t>
  </si>
  <si>
    <t>改建及硬化吉家庄社区桥头至陈家院子道路1.5公里（路基宽4米，路面宽3米，厚0.18米）。改建及硬化吉家庄社区蔡家庄至周家院子道路1.6公里、王坪村老秧田至李家院子道路7.1公里、竹园河村拦河岭至龚家湾烟草产业园道路4公里、竹园河村张家坪至牛家阴坡拐枣产业园道路6公里（路基宽5.5米，路面宽4.5米，厚0.18米）。资产属村归集体股份经济合作社并由其负责后续管护。</t>
  </si>
  <si>
    <t>仙河镇 吉家庄社区、王坪村、竹园河村</t>
  </si>
  <si>
    <t>改善吉家庄社区农户20户，其中脱贫户17户；王坪村农户30户，其中脱贫户24户；竹园河村农户42户，其中脱贫户34户交通出行条件。并带动竹园河村14户农户发展烟草等产业、20户农户发展拐枣等产业，实现户均年增收1000元以上。</t>
  </si>
  <si>
    <t>双河镇竹园村、平河村、谢家村、檀木村烟草产业园道路建设项目</t>
  </si>
  <si>
    <t>改建及硬化竹园村鹰岩至祁家门口道路1公里、谢家村柯玉安房前至张王沟口烟草产业园道路2.7公里、谢家村金鸭沟口至陈道业门底烟草产业园道路1.3公里、谢家村双西路至何家湾烟草产业园道路2.2（路基宽4米，路面宽3米，厚0.18米）。改建及硬化平河村王家沟至王家院子道路2.3公里（路基宽4米，路面宽3米，厚0.18米）；平河村油房沟至马道子道路5公里、檀木村檀木沟至七家洼拐枣产业园道路3.5公里（路基宽5.5米，路面宽4.5米，厚0.18米）。资产属村归集体股份经济合作社并由其负责后续管护。</t>
  </si>
  <si>
    <t>双河镇 竹园村 平河村 谢家村 檀木村</t>
  </si>
  <si>
    <t>改善竹园村农户3户，其中脱贫户3户，交通出行条件。改善平河村农户34户，其中脱贫户28户，交通出行条件。改善谢家村农户23户，其中脱贫户20户，交通出行条件，并带动20户农户发展烟草等产业，实现户均年增收1000元以上。改善檀木村农户14户，其中脱贫户12户，交通出行条件，并带动12户农户发展拐枣等产业，实现户均年增收1000元以上。</t>
  </si>
  <si>
    <t>红军镇周家河村、庄院村、中湾村拐枣产业园产业道路建设项目</t>
  </si>
  <si>
    <t>改建及硬化周家河村村委会至赵家院子道路1公里、中湾村村干线至孔家院子后槽道路3公里（路基宽5.5米，路面宽4.5米，厚0.18米）。改建及硬化周家河村曹家斌路口至张家院子道路1.8公里、庄院村庄院沟口至孟家垭道路4.5公里（路基宽4.5米，路面宽3.5米，厚0.18米）。资产属村归集体股份经济合作社并由其负责后续管护。</t>
  </si>
  <si>
    <t>红军镇 周家河村庄院村 中湾村</t>
  </si>
  <si>
    <t>改善红军镇周家河村、庄院村、中湾村农户50户，其中脱贫户43户，交通出行条件，并带动17户农户发展拐枣等产业，实现户均年增收1000元以上。</t>
  </si>
  <si>
    <t>小河镇东山村、南坡村、小阳村、落架村烟草产业园道路建设项目</t>
  </si>
  <si>
    <t>改建及硬化东山村新安置点至孙家院子道路2.2公里、小阳村梯子沟至老庄子道路4.5公里、南坡村红洞坡至红洞坡学校道路1.5公里、落架村落架二组至农业示范园烟草产业园道路1.5公里、南坡村南坡桥至红洞坡烟草产业园道路4.5公里（路基宽5.5米，路面宽4.5米，厚0.18米）。改建及硬化落架村落架学校至台子拐枣产业园道路2.7公里（路基宽4.5米，路面宽3.5米，厚0.18米）。资产属村归集体股份经济合作社并由其负责后续管护。</t>
  </si>
  <si>
    <t>小河镇 东山村 南坡村 小阳村 落架村</t>
  </si>
  <si>
    <t>改善东山村农户8户，其中脱贫户8户；南坡村农户25户，其中脱贫户20户；小阳村农户17户，其中脱贫户15户；落架村农户16户，其中脱贫户14户；交通出行条件。并带动落驾村9户农户发展拐枣等产业，5户农户发展烟草等产业，实现户均年增收1000元以上。</t>
  </si>
  <si>
    <t>小河镇金坡村、炉子坡村、屈家沟村烟草产业园道路建设项目</t>
  </si>
  <si>
    <t>改建及硬化金坡村水泥路头至六组道路2公里、炉子坡村一组至三组烟草产业园道路3公里、炉子坡三组至炉子坡四组烟草产业园道路7公里、屈家沟一组至屈家沟二组烟草产业园道路7公里（路基宽5.5米，路面宽4.5米，厚0.18米）。资产属村归集体股份经济合作社并由其负责后续管护。</t>
  </si>
  <si>
    <t>小河镇 金坡村 炉子坡村屈家沟村</t>
  </si>
  <si>
    <t>改善金坡村农户11户，其中脱贫户10户；炉子坡村农户38户，其中脱贫户34户；屈家沟村农户28户，其中脱贫户24户，交通出行条件。并带动炉子坡村35户、屈家沟村24户农户发展烟草等产业，实现户均年增收1000元以上。</t>
  </si>
  <si>
    <t>桐木镇立石滩村烟草产业园道路建设项目</t>
  </si>
  <si>
    <t>改建及硬化立石滩村村活动室至向复平屋道路3.8公里（路基宽5.5米，路面宽4.5米，厚0.18米）；立石滩村102省道路口至陈荣贵院子烟草产业园道路2公里、鲁家河安置点至黄庭武门前烟草产业园道路2公里、石板沟岔路至曹学举门前烟草产业园道路2.7公里、村委会活动室至李家台烟草产业园道路2公里（路基宽4.5米，路面宽3.5米，厚0.18米）。资产属村归集体股份经济合作社并由其负责后续管护。</t>
  </si>
  <si>
    <t>桐木镇立石滩村</t>
  </si>
  <si>
    <t>改善立石滩村农户51户，其中脱贫户43户，交通出行条件，并带动30户农户发展烟草等产业，实现户均年增收1000元以上。</t>
  </si>
  <si>
    <t>桐木镇梅花村烟草产业园道路建设项目</t>
  </si>
  <si>
    <t>改建及硬化梅花村黑虎庙至古楼堂道路3.1公里、梅花四组至钟家窝烟草产业园道路3公里（路基宽4米，路面宽3米，厚0.18米）；村委会至孙少棠屋道路3.5公里（路基宽4.5米，路面宽3.5米，厚0.18米）；梅花村五组至五组道路3.1公里（路基宽5.5米，路面宽4.5米，厚0.18米）。资产属村归集体股份经济合作社并由其负责后续管护。</t>
  </si>
  <si>
    <t>桐木镇梅花村</t>
  </si>
  <si>
    <t>改善梅花村农户52户，其中脱贫户44户，交通出行条件，并带动10户农户发展烟草等产业，实现户均年增收1000元以上。</t>
  </si>
  <si>
    <t>桐木镇桐木镇油房村、白石河村、沙沟口村烟草产业园道路建设项目</t>
  </si>
  <si>
    <t>改建及硬化油房村孙庆文至徐培友梁梗道路1.6公里、沙沟口村村委会活动室至花荣学门上烟草产业园道路5.5公里（路基宽4.5米，路面宽3.5米，厚0.18米）。改建及硬化白石河村黄世清屋后至水丹凸道路1.3公里、沙沟口村三关庙桥头至柯家院子烟草产业园道路3公里（路基宽5.5米，路面宽4.5米，厚0.18米）。资产属村归集体股份经济合作社并由其负责后续管护。</t>
  </si>
  <si>
    <t>桐木镇 油房村 白石河村沙沟口村</t>
  </si>
  <si>
    <t>改善油房村农户6户，其中脱贫户5户，交通出行条件。改善白石河村农户5户，其中脱贫户5户，交通出行条件。改善沙沟口村农户32户，其中脱贫户29户，交通出行条件，并带动29户农户发展烟草等产业，实现户均年增收1000元以上。</t>
  </si>
  <si>
    <t>仁河口镇段家沟村、瓦屋场村烟草产业园道路建设项目</t>
  </si>
  <si>
    <t>改建及硬化段家沟村海拔沟口至黄土坪道路2公里、瓦屋场村水磨河至纪先庆家烟草产业园道路2公里、瓦屋场村双河口至磨石塘烟草产业园道路2公里（路基宽4米，路面宽3米，厚0.18米）。改建及硬化段家沟村大观音沟口至大观音沟脑道路5公里（路基宽5.5米，路面宽4.5米，厚0.18米）。改建及硬化瓦屋场村双河口至兴坡道路5.2公里（路基宽4.5米，路面宽3.5米，厚0.18米）。资产属村归集体股份经济合作社并由其负责后续管护。</t>
  </si>
  <si>
    <t>仁河口镇段家沟村瓦屋场村</t>
  </si>
  <si>
    <t>改善段家沟村农户30户，其中脱贫户24户，交通出行条件。改善瓦屋场村农户38户，其中脱贫户33户，交通出行条件，并带动15户农户发展烟草等产业，实现户均年增收1000元以上。</t>
  </si>
  <si>
    <t>仁河口镇吊桥头至坪槐梁产业道路建设项目</t>
  </si>
  <si>
    <t>改建及硬化方家湾村吊桥头至坪槐梁道路6.3公里（路基宽4.5米，路面宽3.5米，厚0.18米）。改建及硬化方家湾村段家沟吊桥至平槐梁烟草产业园道路4.9公里（路基宽5.5米，路面宽4.5米，厚0.18米）。资产属村归集体股份经济合作社并由其负责后续管护。</t>
  </si>
  <si>
    <t>仁河口镇方家湾村</t>
  </si>
  <si>
    <t>改善方家湾村农户43户，其中脱贫户38户，交通出行条件，并带动17户农户发展烟草等产业，实现户均年增收1000元以上。</t>
  </si>
  <si>
    <t>赵湾镇高东村、中山村、白杨坪村烟草产业园道路建设项目</t>
  </si>
  <si>
    <t>改建及硬化高东村大桥头至石料厂道路3.2公里、中山村熊尔沟口至菜籽坪烟草产业园道路10公里、白杨坪村炮厂至孙家院子烟草产业园道路6公里（路基宽5.5米，路面宽4.5米，厚0.18米）。资产属村归集体股份经济合作社并由其负责后续管护。</t>
  </si>
  <si>
    <t>赵湾镇 高东村 中山村 白杨坪村</t>
  </si>
  <si>
    <t>改善高东村、中山村农户、白杨坪村共71户，其中脱贫户65户，交通出行条件，并带动中山村34户、白杨坪村20户农户发展烟草等产业，实现户均年增收1000元以上。</t>
  </si>
  <si>
    <t>赵湾镇华山村、王庄村烟草产业园道路建设项目</t>
  </si>
  <si>
    <t>改建及硬化华山村山岔滩至宋家院道路7.3公里、朱家院子至乐家院子烟草产业园道路4.4公里；王庄村狮子岩至李守富门前道路5.3公里（路基宽5.5米，路面宽4.5米，厚0.18米）。资产属村归集体股份经济合作社并由其负责后续管护。</t>
  </si>
  <si>
    <t>赵湾镇 王庄村 华山村</t>
  </si>
  <si>
    <t>改善华山村农户44户，其中脱贫户39户、王庄村农户21户，其中脱贫户18户，交通出行条件，并带动华山村14户农户发展烟草等产业，实现户均年增收1000元以上。</t>
  </si>
  <si>
    <t>麻坪镇丝铺村、老庄沟村、枫树村、寨湾村烟草产业园道路建设项目</t>
  </si>
  <si>
    <t>改建及硬化丝铺村龙王沟口至新建茶厂道路1.5公里、寨湾村敬老院至土地沟脑烟草产业园道路6公里（路基宽4米，路面宽3米，厚0.18米）。改建及硬化老庄沟村柳林沟口至王家坪道路7公里、枫树村阳坡岭至颜家堡烟草产业园道路3公里（路基宽5.5米，路面宽4.5米，厚0.18米）。资产属村归集体股份经济合作社并由其负责后续管护。</t>
  </si>
  <si>
    <t>麻坪镇 丝铺村 老庄沟村枫树村 寨湾村</t>
  </si>
  <si>
    <t>改善丝铺村、老庄沟村、枫树村、寨湾村农户共70户，其中脱贫户59户，交通出行条件，并带动枫树村10户、寨湾村20农户发展烟草等产业，实现户均年增收1000元以上。</t>
  </si>
  <si>
    <t>甘溪镇梯岩村烟草产业园道路建设项目</t>
  </si>
  <si>
    <t>改建及硬化梯岩村五组胡家湾至七组赵垭子烟草产业园道路2.6公里、冷水河大桥至石料厂烟草产业园道路8.4公里、七组赵垭子至六组刘梁院子烟草产业园道路4公里（路基宽5.5米，路面宽4.5米，厚0.18米）。资产属村归集体股份经济合作社并由其负责后续管护。</t>
  </si>
  <si>
    <t>改善梯岩村农户59户，其中脱贫户51户，交通出行条件，并带动51户农户发展烟草等产业，实现户均年增收1000元以上。</t>
  </si>
  <si>
    <t>甘溪镇刘家院村、唐家坡村烟草产业园产业路道路建设项目</t>
  </si>
  <si>
    <t>改建及硬化刘家院村尧柏矿山至原水泥路头道路3公里、张岭大桥至五组李家那烟草产业园道路5公里（路基宽5.5米，路面宽4.5米，厚0.18米）；改建及硬化唐家坡村宋家湾至大垭道路7公里（路基宽4.5米，路面宽3.5米，厚0.18米）。资产属村归集体股份经济合作社并由其负责后续管护。</t>
  </si>
  <si>
    <t>甘溪镇刘家院村唐家坡村</t>
  </si>
  <si>
    <t>改善刘家院村、唐家坡村农户60户，其中脱贫户51户，交通出行条件，并带动17户农户发展烟草等产业，实现户均年增收1000元以上。</t>
  </si>
  <si>
    <t>白柳镇陈家庵村、白岩村、白桑园村烟草产业园道路建设项目</t>
  </si>
  <si>
    <t>改建及硬化陈家庵村大梁至袁家庄道路1公里、一组康新兵至三组龙坡道路2.5公里、白桑园村新村委会至陈家老院烟草产业园道路4公里（路基宽4米，路面宽3米，厚0.18米）；陈家俺村鲁家坝至污水处理厂烟草产业园道路2公里（路基宽5.5米，路面宽4.5米，厚0.18米）、陈家庵村大坟垭至十字路烟草产业园道路0.8公里（路基宽4米，路面宽3米，厚0.18米）。资产属村归集体股份经济合作社并由其负责后续管护。</t>
  </si>
  <si>
    <t>白柳镇 陈家俺村白岩村、白桑园村</t>
  </si>
  <si>
    <t>改善陈家庵村、白岩村和白桑园村农户67户，其中脱贫户58户，交通出行条件，并带动27户农户发展烟草等产业，实现户均年增收1000元以上</t>
  </si>
  <si>
    <t>白柳镇峰溪社区、十里洼村烟草产业园道路建设项目</t>
  </si>
  <si>
    <t>改建及硬化峰溪社区一组至四组道路4.3公里、十里洼村十里至前坪烟草产业园道路5公里（路基宽5.5米，路面宽4.5米，厚0.18米）。资产属村归集体股份经济合作社并由其负责后续管护。</t>
  </si>
  <si>
    <t>白柳镇 峰溪社区十里洼村</t>
  </si>
  <si>
    <t>通过用工、发展烟草产业等方式40户（脱贫户32户），实现户均年增收不少于1000元。</t>
  </si>
  <si>
    <t>白柳镇唐家院村、老龙沟村产业道路建设项目</t>
  </si>
  <si>
    <t>改建及硬化唐家院村皮包沟至梁家坪道路3.6公里、老龙沟村王嘴子至王家沟道路4.8公里（路基宽5.5米，路面宽4.5米，厚0.18米）；改建及硬化唐家院村村委会至来家坪烟草产业园道路1.6公里、唐家院村陈家院至梁嘴子烟草产业园道路1.7公里、唐家院村水泥路头至周家院子烟草产业园道路4公里（路基宽4.5米，路面宽3.5米，厚0.18米）。资产属村归集体股份经济合作社并由其负责后续管护。</t>
  </si>
  <si>
    <t>白柳镇 唐家院村老龙沟村</t>
  </si>
  <si>
    <t>改善唐家院村、老龙沟村农户61户，其中脱贫户51户，交通出行条件；并带动25户农户发展烟草等产业，实现户均年增收1000元以上。</t>
  </si>
  <si>
    <t>吕河镇秦家塔村、任家湾村烟草产业园道路建设项目</t>
  </si>
  <si>
    <t>改建及硬化秦家塔村马岩至吕煌庙烟草产业园道路5公里（路基宽5.5米，路面宽4.5米，厚0.18米）；任家湾村黑沟口至刘家垭拐枣产业园道路6公里（路基宽4.5米，路面宽3.5米，厚0.18米）。资产属村归集体股份经济合作社并由其负责后续管护。</t>
  </si>
  <si>
    <t>吕河镇 秦家塔村 任家湾村</t>
  </si>
  <si>
    <t>改善秦家塔村、任家湾村农户44户，其中脱贫户37户，交通出行条件，并带动17户农户发展烟草等产业、20户农户发展拐枣等产业，实现户均年增收1000元以上。</t>
  </si>
  <si>
    <t>段家河镇文雅村产业道路建设项目</t>
  </si>
  <si>
    <t>改建及硬化文雅村桑树沟至南垭道路3.8公里、高压垭口至周家沟道路4公里、坝沟至对坡湾拐枣产业园道路2.6公里、南坡梁至吴家沟拐枣产业园道路1公里、坝沟至武家岭拐枣产业园道路3公里（路基宽5.5米，路面宽4.5米，厚0.18米）。资产属村归集体股份经济合作社并由其负责后续管护。</t>
  </si>
  <si>
    <t>段家河镇文雅村</t>
  </si>
  <si>
    <t>改善文雅村农户58户，其中脱贫户49户，交通出行条件，并带动22户农户发展拐枣等产业，实现户均年增收1000元以上。</t>
  </si>
  <si>
    <t>段家河镇316国道口至孙家那坡三组、党家垭、孙家水沟四组及松木沟至黑山道路建设项目</t>
  </si>
  <si>
    <t>改建及硬化薛家湾村316国道口至孙家那坡三组道路3.8公里（路基宽4.5米，路面宽3.5米，厚0.18米）。改建及硬化薛家湾村316国道口至孙家水沟四组道路2公里、至党家垭烟草产业园道路5公里、松木沟至黑山烟草产业园道路3.2公里（路基宽5.5米，路面宽4.5米，厚0.18米）。资产属村归集体股份经济合作社并由其负责后续管护。</t>
  </si>
  <si>
    <t>段家河镇薛家湾村</t>
  </si>
  <si>
    <t>改善文雅村农户56户，其中脱贫户48户，交通出行条件，并带动28户农户发展拐枣等产业，实现户均年增收1000元以上。</t>
  </si>
  <si>
    <t>神河镇柳林村、黑沟村烟草产业园道路建设项目</t>
  </si>
  <si>
    <t>改建及硬化黑沟村东吕路至国桦菌厂道路1.5公里、东吕路至大水沟水泥路道路2公里、柳林村瓦家坪至袁家沟口道路6.3公里（路基宽5.5米，路面宽4.5米，厚0.18米）；东吕路至罗家新门前烟草产业园道路3公里（路基宽4.5米，路面宽3.5米，厚0.18米）。。改建及硬化柳林村牛家沟口至包家湾烟草产业园道路2.5公里（路基宽4米，路面宽3米，厚0.18米）。资产属村归集体股份经济合作社并由其负责后续管护。</t>
  </si>
  <si>
    <t>神河镇柳林村、黑沟村</t>
  </si>
  <si>
    <t>改善柳林村农户34户，其中脱贫户29户，交通出行条件，并带动8户农户发展烟草等产业，改善黑沟村农户27户，其中脱贫户22户，交通出行条件，并带动10户农户发展烟草等产业，实现户均年增收1000元以上。</t>
  </si>
  <si>
    <t>神河镇金河口社区、王义沟村烟草产业园道路建设项目</t>
  </si>
  <si>
    <t>改建及硬化金河口矿场至王天池道路10.5公里（路基宽5.5米，路面宽4.5米，厚0.18米）。改建及硬化王义沟村王义沟口至张家院子烟草产业园道路6公里（路基宽4.5米，路面宽3.5米，厚0.18米）。资产属村归集体股份经济合作社并由其负责后续管护。</t>
  </si>
  <si>
    <t>神河镇金河口社区王义沟村</t>
  </si>
  <si>
    <t>改善金河口社区农户37户，其中脱贫户35户，交通出行条件。改善王义沟村农户24户，其中脱贫户20户，交通出行条件，并带动20户农户发展烟草等产业，实现户均年增收1000元以上。</t>
  </si>
  <si>
    <t>神河镇屋场村、台子村、夏家院子村烟草产业园道路建设项目</t>
  </si>
  <si>
    <t>改建及硬化屋场村杜家堡至凉水泉小学道路2公里、屋场至大洼道路3公里、台子村吴家湾至何家庄道路3.5公里（路基宽5.5米，路面宽4.5米，厚0.18米）。改建及硬化屋场村大庙至茶厂道路1.7公里、夏家院子村丁家沟口至夏家园烟草产业园道路3.5公里（路基宽4.5米，路面宽3.5米，厚0.18米）。资产属村归集体股份经济合作社并由其负责后续管护。</t>
  </si>
  <si>
    <t>神河镇 屋场村 台子村 夏家院子村</t>
  </si>
  <si>
    <t>改善屋场村农户30户，其中脱贫户26户，交通出行条件。改善台子村农户13户，其中脱贫户12户，交通出行条件。改善夏家院子村农户14户，其中脱贫户12户，交通出行条件，并带动12户农户发展烟草等产业，实现户均年增收1000元以上。</t>
  </si>
  <si>
    <t>神河镇湾寺村烟草产业园道路建设项目</t>
  </si>
  <si>
    <t>改建及硬化湾寺村神平路至张家岭烟草产业园道路2公里、秦家梁至柴安烟草产业园道路6.5公里（路基宽4.5米，路面宽3.5米，厚0.18米）；七里碥至秦家山烟草产业园道路3公里（路基宽3.5米，路面宽2.5米，厚0.18米）；神平路至塔坪烟草产业园道路3.5公里（路基宽5.5米，路面宽4.5米，厚0.18米）。资产属村归集体股份经济合作社并由其负责后续管护。</t>
  </si>
  <si>
    <t>改善湾寺村农户60户，其中脱贫户51户，交通出行条件，并带动51户农户发展烟草等产业，实现户均年增收1000元以上。</t>
  </si>
  <si>
    <t>石门镇青蛇沟村、王家坪村、付家庄村、白庙村烟草产业园道路建设项目</t>
  </si>
  <si>
    <r>
      <rPr>
        <sz val="16"/>
        <rFont val="仿宋_GB2312"/>
        <charset val="134"/>
      </rPr>
      <t>改建及硬化青蛇沟村青蛇沟大桥至铺子梁道路3.3公里、付家庄村姚湾至秧田</t>
    </r>
    <r>
      <rPr>
        <sz val="16"/>
        <rFont val="宋体"/>
        <charset val="134"/>
      </rPr>
      <t>塆</t>
    </r>
    <r>
      <rPr>
        <sz val="16"/>
        <rFont val="仿宋_GB2312"/>
        <charset val="134"/>
      </rPr>
      <t>道路2.4公里、白庙村柳树沟口至王家老庄子道路4.1公里（路基宽5.5米，路面宽4.5米，厚0.18米）；老沟至崔家梁烟草产业园道路2.5公里、顺兴养殖场至坝河镇安平村烟草产业园道路2.5公里（路基宽4.5米，路面宽3.5米，厚0.18米）。改建及硬化王家坪村木鱼包至骨头包道路2.5公里（路基宽5.5米，路面宽4.5米，厚0.18米）。资产属村归集体股份经济合作社并由其负责后续管护。</t>
    </r>
  </si>
  <si>
    <t>石门镇 青蛇沟村王家坪村付家庄村白庙村</t>
  </si>
  <si>
    <t>改善青蛇沟村、王家坪村、付家庄村、白庙村农户共67户，其中脱贫户57户，交通出行条件，并带动青蛇沟村16户农户发展烟草等产业，实现户均年增收1000元以上。</t>
  </si>
  <si>
    <t>金寨镇观音堂村、庙子垭村烟草产业园道路建设项目</t>
  </si>
  <si>
    <t>改建及硬化观音堂村金观路至过风垭烟草产业园道路4.3公里、王家堡至天荡烟草产业园道路4公里（路基宽5.5米，路面宽4.5米，厚0.18米）；改建及硬化庙子垭村村委会至银厂沟烟草产业园道路3公里（路基宽4.5米，路面宽3.5米，厚0.18米）。资产属村归集体股份经济合作社并由其负责后续管护。</t>
  </si>
  <si>
    <t>金寨镇观音堂村 庙子垭村</t>
  </si>
  <si>
    <t>改善观音堂村、庙子垭村农户47户，其中脱贫户39户，交通出行条件，并带动39户农户发展烟草等产业，实现户均年增收1000元以上。</t>
  </si>
  <si>
    <t>金寨镇花房村、寨河社区烟草产业园产业道路建设项目</t>
  </si>
  <si>
    <t>改建及硬化花房村大田沟口至回头站道路1.7公里（路基宽5.5米，路面宽4.5米，厚0.18米）。改建及硬化寨河社区卢宏友至李家湾道路3公里（路基宽4米，路面宽3米，厚0.18米）；花房村三岔沟口至徐家院烟草产业园道路3公里（路基宽4.5米，路面宽3.5米，厚0.18米）。资产属村归集体股份经济合作社并由其负责后续管护。</t>
  </si>
  <si>
    <t>金寨镇 花房村 寨河社区</t>
  </si>
  <si>
    <t>改善花房村、寨河社区农户31户，其中脱贫户26户，交通出行条件，并带动10户农户发展烟草等产业，实现户均年增收1000元以上。</t>
  </si>
  <si>
    <t>铜钱关镇马堡村、天宝寨村、沙阳村烟草产业园道路建设项目</t>
  </si>
  <si>
    <t>改建及硬化马堡村叶世成房后至闻家门前道路2公里；沙阳村沙阳至过风垭道路3.6公里；天宝寨村何家厂至扇子坡矿厂道路2公里；马宝村至湛家湾烟草产业园道路3公里（路基宽5.5米，路面宽4.5米，厚0.18米）。改建及硬化马保村一组便民桥至邓家湾烟草产业园道路3公里、马保村水泥路头至张家堡烟草产业园道路2公里（路基宽4.5米，路面宽3.5米，厚0.18米）。资产属村归集体股份经济合作社并由其负责后续管护。</t>
  </si>
  <si>
    <t>铜钱关镇马堡村 天宝寨村沙阳村</t>
  </si>
  <si>
    <t>改善天宝寨村农户9户，其中脱贫户7户，交通出行条件。改善水磨村农户13户，其中脱贫户12户，交通出行条件。改善马保村农户45户，其中脱贫户37户，交通出行条件，并带动27户农户发展烟草等产业，实现户均年增收1000元以上。</t>
  </si>
  <si>
    <t>铜钱关镇双河村、水磨村、连桥村、太山庙社区烟草产业园道路建设项目</t>
  </si>
  <si>
    <t>改建及硬化双河村大坪至茶厂道路2公里、连桥村老林场至石家湾烟草产业园道路3公里（路基宽5.5米，路面宽4.5米，厚0.18米）。改建及硬化水磨村水磨小学至陈家院道路1公里、连桥村荆家堡至赵家大沟道路3公里、连桥村碾盘至石家大湾烟草产业园道路3公里（路基宽4.5米，路面宽3.5米，厚0.18米）。改建及硬化太山庙社区太山庙至田家坡烟草产业园道路2.5公里（路基宽4米，路面宽3米，厚0.18米）。资产属村归集体股份经济合作社并由其负责后续管护。</t>
  </si>
  <si>
    <t>铜钱关镇双河村 水磨村 连桥村 太山庙社区</t>
  </si>
  <si>
    <t>改善双河村农户9户，其中脱贫户7户；水磨村农户3户，其中脱贫户3户，交通出行条件。改善太山庙社区农户13户，其中脱贫户11户，交通出行条件，并带动11户农户发展烟草等产业，实现户均增收1000元以上。改善连桥村农户35户，其中脱贫户30户，交通出行条件，并带动20户农户发展烟草等产业，实现户均年增收1000元以上。</t>
  </si>
  <si>
    <t>（四）金融保险配套项目</t>
  </si>
  <si>
    <t>旬阳市脱贫人口小额信贷贴息项目</t>
  </si>
  <si>
    <t>按照贷款额度最高5万元，最大期限3年以内（含3年）、免抵押免担保、市场报价利率（LPR）放贷，进行财政贴息，切实满足脱贫人口及边缘易致贫户发展产业需求。</t>
  </si>
  <si>
    <t>旬阳市</t>
  </si>
  <si>
    <t>通过小额信贷贴息补助，为脱贫户及监测户发展产业提供资金保障，实现户均年增收2000元以上。</t>
  </si>
  <si>
    <t>旬阳市新型经营主体贷款贴息项目</t>
  </si>
  <si>
    <t>按照《旬阳市支持新型经营主体发展产业贷款贴息方案》，支持经营主体发展壮大产业，带动群众增收。</t>
  </si>
  <si>
    <t>通过对新型经营主体发展产业贷款贴息，带动农户1000户，其中脱贫户500户发展产业，实现户均年增收1000元以上。</t>
  </si>
  <si>
    <t>旬阳市互助资金贴息项目</t>
  </si>
  <si>
    <t>对旬阳市脱贫户及边缘易致贫户的互助资金借款按照基准利率进行贴息</t>
  </si>
  <si>
    <t>通过为1000户脱贫户及边缘易致贫户发展产业提供资金保障，实现户均年增收不少于1000元</t>
  </si>
  <si>
    <t>（五）村集体经济项目</t>
  </si>
  <si>
    <t>蜀河镇蜀河社区壮大集体经济项目</t>
  </si>
  <si>
    <r>
      <rPr>
        <sz val="16"/>
        <rFont val="仿宋_GB2312"/>
        <charset val="134"/>
      </rPr>
      <t>蜀河镇蜀河社区壮大集体经济项目，改造公产闲置房屋1000</t>
    </r>
    <r>
      <rPr>
        <sz val="16"/>
        <rFont val="宋体"/>
        <charset val="134"/>
      </rPr>
      <t>㎡</t>
    </r>
    <r>
      <rPr>
        <sz val="16"/>
        <rFont val="仿宋_GB2312"/>
        <charset val="134"/>
      </rPr>
      <t>用于发展民宿。由市场经营主体负责经营，并按照约定每年向集体经济组织支付不低于5%的收益分红。资产归蜀河镇集体经济合作总社。</t>
    </r>
  </si>
  <si>
    <t>蜀河镇蜀河社区</t>
  </si>
  <si>
    <t>通过带动发展旅游产业、农产品销售、劳务就业等方式，带动农户118户、其中脱贫户63户，实现年户均增收1000元以上。</t>
  </si>
  <si>
    <t>双河镇高坪社区壮大集体经济项目</t>
  </si>
  <si>
    <t>村集体租用农户屋顶建设光伏发电1900平方米。产权归村集体经济合作组织。</t>
  </si>
  <si>
    <t>双河镇高坪社社区</t>
  </si>
  <si>
    <t>项目实施后，带动农户24户（其中脱贫户15户），预计集体经济年增收5000元以上，同时通过兑付租金、务工、集体经济分红等方式，实现户均增收500元以上。</t>
  </si>
  <si>
    <t>神河镇丰家岭村壮大村集体经济项目</t>
  </si>
  <si>
    <t>建设彩钢结构烟草仓储、分拣厂房500平方米，购买高压打药机1台、小型收割机1台，新建烤炉5座（20平方米/座）。资产归村集体经济合作社并由其负责后续经营管护。</t>
  </si>
  <si>
    <t>通过务工、发展烟草产业，带动18户，其中脱贫户9户，实现户均增收600元以上。村集体预计年增收2万元。</t>
  </si>
  <si>
    <t>二、就业</t>
  </si>
  <si>
    <t>旬阳市外出务工一次性交通补助项目</t>
  </si>
  <si>
    <t>旬阳市脱贫劳动力（含监测帮扶对象）外出务工一次性交通补助。每人补贴不超过500元。</t>
  </si>
  <si>
    <t>旬阳市21个镇</t>
  </si>
  <si>
    <t>通过发放一次性外出务工交通补贴，促进脱贫劳动力（含监测帮扶对象）10000户外出务工，实现户年均增收不少于20000元。</t>
  </si>
  <si>
    <t>市人社局</t>
  </si>
  <si>
    <t>旬阳市公益性岗位补助项目</t>
  </si>
  <si>
    <t>旬阳市公益性岗位补助300人。</t>
  </si>
  <si>
    <t>通过提供公益性岗位，解决就业300人，实现人均增收10000元以上</t>
  </si>
  <si>
    <t>三、乡村建设行动</t>
  </si>
  <si>
    <t>（一）农村基础设施</t>
  </si>
  <si>
    <t>城关镇庙岭河村五组安置点安全饮水提升工程</t>
  </si>
  <si>
    <t>建设水源地取水枢纽（截水坝7.8立方米，过滤池15立方米，蓄水池一座20立方米），铺设主管道（PE50）3.5千米，水源地及主水塔保护设施。资产归村集体经济组织并由其负责后续管护。</t>
  </si>
  <si>
    <t>通过项目实施，有效改善农户95户，其中脱贫户30户人畜安全饮水。</t>
  </si>
  <si>
    <t>构元镇开花村、林相村道路建设项目</t>
  </si>
  <si>
    <t>改建及硬化磨沟口至张下湾道路8公里、林相村中沟桥头至张梁道路4公里（路基宽5.5米，路面宽4.5米，厚0.18米）；改建及硬化构羊公路至孙家庄道路2公里、构羊公路至李永明房前道路1公里（（路基宽4.5米，路面宽3.5米，厚0.18米）。资产归村集体经济组织并由其负责后续管护。</t>
  </si>
  <si>
    <t>构元镇   开花村、林相村</t>
  </si>
  <si>
    <t>改善构元镇开花村、林相村农户61户，其中脱贫户51户，交通出行条件。</t>
  </si>
  <si>
    <t>棕溪镇姚沟村、黄土村、敖家河村道路建设项目</t>
  </si>
  <si>
    <t>改建及硬化姚沟村鸭子石至杨家寨道路4.7公里、黄土村村级主干线至晏家坪道路4.2公里、敖河村龚家门下岔道至吴家坡塘子道路5公里（路基宽5.5米，路面宽4.5米，厚0.18米）。资产归村集体经济组织并由其负责后续管护。</t>
  </si>
  <si>
    <t>棕溪镇
姚沟村
黄土村
敖家河村</t>
  </si>
  <si>
    <t>改善棕溪镇姚沟村、黄土村、敖家河村55户农户（其中脱贫户47户）交通出行条件。</t>
  </si>
  <si>
    <t>关口镇薛庄村、张岭村、铺沟村道路建设项目</t>
  </si>
  <si>
    <t>改建及硬化薛庄村下河桥头至胡昌稳门上道路1.5公里、张岭村庙垭梁至张台洼道路2公里、铺沟村核桃园至赵家岭道路8.3公里、薛庄村下河桥头至田国政门下道路3.5公里（路基宽5.5米，路面宽4.5米，厚0.18米）。资产归村集体经济组织并由其负责后续管护。</t>
  </si>
  <si>
    <t>关口镇 薛庄村 张岭村  铺沟村</t>
  </si>
  <si>
    <t>改善关口镇薛庄村、张岭村、铺沟村农户62户，其中脱贫户52户，交通出行条件。</t>
  </si>
  <si>
    <t>蜀河镇闾关村通组路提升项目</t>
  </si>
  <si>
    <t>改造王子庄桥至胡家院子道路2公里，3.5米宽,厚0.18米。资产归村集体经济组织并由其负责后续管护。</t>
  </si>
  <si>
    <t>通过项目实施，有效改善78户，其中脱贫户26户交通出行条件。</t>
  </si>
  <si>
    <t>蜀河镇祝家村水毁道路修复项目</t>
  </si>
  <si>
    <t>修复一、二组水毁道路破损路面500平方米，混凝土挡墙100立方米。资产归村集体经济组织并由其负责后续管护。</t>
  </si>
  <si>
    <t>通过项目实施，有效改善农户46户，其中脱贫户24户生产生活条件。</t>
  </si>
  <si>
    <t>蜀河镇闾关村修建便民桥项目</t>
  </si>
  <si>
    <t>蜀河镇闾关村修建便民桥1座，长80米、宽9.5米。（荷载等级为公路Ⅱ级）。资产归村集体经济组织并由其负责后续管护。</t>
  </si>
  <si>
    <t>改善群众149户，其中脱贫户75户生产生活条件。</t>
  </si>
  <si>
    <t>蜀河镇傅家湾村、大东沟村道路建设项目</t>
  </si>
  <si>
    <t>改建及硬化傅家湾村武家岭至兰家院子道路2.8公里（路基宽4米，路面宽3米，厚0.18米）；傅家湾村娘娘庙梁至吉家坡梁道路4公里、王家庄至天门山道路7公里（路基宽5.5米，路面宽4.5米，厚0.18米）。。改建及硬化大东沟村袁平河至贺家院子道路5公里（路基宽4.5米，路面宽3.5米，厚0.18米）。资产归村集体经济组织并由其负责后续管护。</t>
  </si>
  <si>
    <t>蜀河镇
傅家湾村、大东沟村</t>
  </si>
  <si>
    <t>改善傅家湾村农户55户，其中脱贫户48户，交通出行条件。改善大东沟村农户19户，其中脱贫户17户，交通出行条件。</t>
  </si>
  <si>
    <t>蜀河镇马家坡村、观堂沟村、兰滩村道路建设项目</t>
  </si>
  <si>
    <t>改建及硬化马家坡村龙头嘴至山岩下道路5.9公里、观堂沟村严家沟至李家院子道路5公里、兰滩村秦家沟至秧田沟道路5公里（路基宽5.5米，路面宽4.5米，厚0.18米）。资产归村集体经济组织并由其负责后续管护。</t>
  </si>
  <si>
    <t>蜀河镇马家坡村观堂沟村兰滩村</t>
  </si>
  <si>
    <t>改善马家坡村、观堂沟村、兰滩村农户64户，其中脱贫户56户，交通出行条件。</t>
  </si>
  <si>
    <t>蜀河镇沙沟村 、龙潭村道路建设项目</t>
  </si>
  <si>
    <t>改建及硬化沙沟村构蜀路至朱家山道路3.5公里；龙潭村楸树坪至吴家湾道路14.5公里（路基宽5.5米，路面宽4.5米，厚0.18米）。资产归村集体经济组织并由其负责后续管护。</t>
  </si>
  <si>
    <t>蜀河镇沙沟村、龙潭村</t>
  </si>
  <si>
    <t>改善沙沟村、龙潭村农户共67户，其中脱贫户60户，交通出行条件。</t>
  </si>
  <si>
    <t>仙河镇大龙王沟村水毁堰渠及截水坝修复项目</t>
  </si>
  <si>
    <t>修复大龙王沟水毁堰渠及截水坝，修复截水坝全长20米、宽2.5米、高3.5米（其中水平面下2米）。资产归村集体经济组织并由其负责后续管护。</t>
  </si>
  <si>
    <t>仙河镇大龙王沟村</t>
  </si>
  <si>
    <t>通过项目实施，带动群众50户，其中脱贫户20户，保障280亩水田种植，增加粮食产量。</t>
  </si>
  <si>
    <t>仙河镇竹园河村灌溉渠改造提升项目</t>
  </si>
  <si>
    <t>新建三组、五组农田灌溉渠：张瑞斌房头拦河坝至栗丰耀房头1.5公里。资产归村集体经济组织并由其负责后续管护。</t>
  </si>
  <si>
    <t>仙河镇竹园河村</t>
  </si>
  <si>
    <t>通过项目实施，改善农户200户，其中脱贫户70户生产生活条件。</t>
  </si>
  <si>
    <t>仙河镇大龙王沟村秧田上水拦河坝水毁修复项目</t>
  </si>
  <si>
    <t>修复大龙王沟水毁拦河坝长39米、宽4米、高3.5米（其中水平面下1.5米）。资产归村集体经济组织并由其负责后续管护。</t>
  </si>
  <si>
    <t>通过项目实施，带动生产、就业务工等，有效改善农户65户，其中脱贫户20户生产生活条件。</t>
  </si>
  <si>
    <t>仙河镇黄泥沟村水田上水拦河坝及灌溉渠水毁修复项目</t>
  </si>
  <si>
    <t>修复黄泥沟水毁水田上水拦河坝及灌溉渠道，修复拦河坝长29米、宽3米、高2.5米（其中水平面下1.5米），灌溉渠长500米。资产归村集体经济组织并由其负责后续管护。</t>
  </si>
  <si>
    <t>仙河镇黄泥沟村</t>
  </si>
  <si>
    <t>通过项目实施，带动生产、就业务工等，有效改善农户60户，其中脱贫户18户生产生活条件。</t>
  </si>
  <si>
    <t>双河镇高坪社区、竹园村道路建设项目</t>
  </si>
  <si>
    <t>改建及硬化高坪社区龙家桥头至阳坡道路4公里（路基宽4米，路面宽3米，厚0.18米）。改建及硬化竹园村火纸厂至许有根门前道路3.8公里、竹园村二组至三岔口道路9.5公里（路基宽5.5米，路面宽4.5米，厚0.18米）。资产归村集体经济组织并由其负责后续管护。</t>
  </si>
  <si>
    <t>双河镇 高坪社区竹园村</t>
  </si>
  <si>
    <t>改善高坪社区农户16户，其中脱贫户13户，交通出行条件。改善竹园村农户55户，其中脱贫户45户，交通出行条件。</t>
  </si>
  <si>
    <t>红军镇通村组道路水毁修复项目</t>
  </si>
  <si>
    <t>清除通村通组道路塌方6000平方米，修建混泥土挡墙500立方米；资产归村集体经济组织并由其负责后续管护。</t>
  </si>
  <si>
    <t>红军镇</t>
  </si>
  <si>
    <t>通过项目实施，有效改善农户85户，其中脱贫户30户生产生活条件。</t>
  </si>
  <si>
    <t>红军镇移民搬迁安置点改造项目</t>
  </si>
  <si>
    <t>修建移民搬迁安置点挡墙300立方米，修建拦水坝2处20米，铺设污水管网500米。资产归村集体经济组织并由其负责后续管护。</t>
  </si>
  <si>
    <t>通过项目实施，有效改善农户82户，其中脱贫户50户生产生活条件。</t>
  </si>
  <si>
    <t>小河镇东河村道路维修工程</t>
  </si>
  <si>
    <t>东河村通村水泥路内外挡墙500立方米，面板500平方米，增设涵管3道；产权归属村集体经济股份合作社并由其负责后续管护。</t>
  </si>
  <si>
    <t>通过实施项目，改善农户316户，其中脱贫户99户生产生活条件。</t>
  </si>
  <si>
    <t>小河镇大南沟村、陈家坡村、东沟村、北沟村道路建设项目</t>
  </si>
  <si>
    <t>改建及硬化大南沟村土地崖至龙王庙道路2.4公里、北沟村侯家沟口至阳坡岭道路3.5公里（路基宽4米，路面宽3米，厚0.18米）。改建及硬化陈家坡村金坡路头至三组道路7.2公里、东沟村叶长沟口至大凹道路7公里（路基宽5.5米，路面宽4.5米，厚0.18米）。资产归村集体经济组织并由其负责后续管护。</t>
  </si>
  <si>
    <t>小河镇 大南沟村陈家坡村东沟村 北沟村</t>
  </si>
  <si>
    <t>改善大南沟村农户13户，其中脱贫户11户；陈家坡村农户28户，其中脱贫户24户；小阳村农户27户，其中脱贫户24户；北沟村农户14户，其中脱贫户12户；四个村共82户交通出行条件。</t>
  </si>
  <si>
    <t>小河镇周家庄村、阳坡河村、寨子沟村道路建设项目</t>
  </si>
  <si>
    <t>改建及硬化周家庄村龙王滩桥至老庄子道路6公里、阳坡河村马家沟至窑子道路3.5公里、寨子沟村寨子沟口至后安坪道路7.8公里（路基宽5.5米，路面宽4.5米，厚0.18米）。资产归村集体经济组织并由其负责后续管护。</t>
  </si>
  <si>
    <t>小河镇 周家庄村阳坡河村寨子沟村</t>
  </si>
  <si>
    <t>改善周家庄村、阳坡河村、寨子沟村农户共66户，其中脱贫户58户，交通出行条件。</t>
  </si>
  <si>
    <t>桐木镇石板沟村水毁道路修复项目</t>
  </si>
  <si>
    <t>修复二组水毁路断板、悬板500米，修建外挡墙450立方米，修复四组水毁路断板、悬板500米，修建外挡墙550立方米。资产归村集体经济组织并由其负责后续管护。</t>
  </si>
  <si>
    <t>通过项目实施，有效改善农户103户，其中脱贫户35户交通出行条件。</t>
  </si>
  <si>
    <t>桐木镇青山村道路建设项目</t>
  </si>
  <si>
    <t>改建及硬化青山村主干道至铁佛寺道路2.5公里、青山村至丝铺道路4公里、至铁佛寺庙前3公里（路基宽5.5米，路面宽4.5米，厚0.18米）；叶祥举门上至叶祥军门上道路0.8公里（路基宽4米，路面宽3米，厚0.18米）；胭脂沟渣场至王致富门前烟草产业园道路2公里（路基宽4.5米，路面宽3.5米，厚0.18米）。资产归村集体经济组织并由其负责后续管护。</t>
  </si>
  <si>
    <t>桐木镇 青山村</t>
  </si>
  <si>
    <t>改善青山村农户49户，其中脱贫户42户，交通出行条件。</t>
  </si>
  <si>
    <t>甘溪镇高庄村水毁道路修复项目</t>
  </si>
  <si>
    <r>
      <rPr>
        <sz val="16"/>
        <rFont val="仿宋_GB2312"/>
        <charset val="134"/>
      </rPr>
      <t>高庄村路口至村委会修复路面200</t>
    </r>
    <r>
      <rPr>
        <sz val="16"/>
        <rFont val="宋体"/>
        <charset val="134"/>
      </rPr>
      <t>㎡</t>
    </r>
    <r>
      <rPr>
        <sz val="16"/>
        <rFont val="仿宋_GB2312"/>
        <charset val="134"/>
      </rPr>
      <t>、修建排水渠3000米、内外挡墙混泥土300</t>
    </r>
    <r>
      <rPr>
        <sz val="16"/>
        <rFont val="DejaVu Sans"/>
        <charset val="134"/>
      </rPr>
      <t>㎥</t>
    </r>
    <r>
      <rPr>
        <sz val="16"/>
        <rFont val="仿宋_GB2312"/>
        <charset val="134"/>
      </rPr>
      <t>、错车道260米。资产归村集体经济组织并由其负责后续管护。</t>
    </r>
  </si>
  <si>
    <t>甘溪镇高庄村</t>
  </si>
  <si>
    <t>通过道路修复提升，方便群众日常出行，农用物资运输方便，受益户55户，其中脱贫户18户。</t>
  </si>
  <si>
    <t>甘溪镇高庄村沟口污水处理项目</t>
  </si>
  <si>
    <t>高庄村沟口至宋家门上修建排水渠水泥盖板100米；从宋家门上至李开娥门下沟道修排水渠30米；杨官斌门下至杨居时门上修排水渠和水泥盖板50米，道路路面修排水渠铸铁盖板4米。资产归村集体经济组织并由其负责后续管护。</t>
  </si>
  <si>
    <t>通过项目实施，解决养殖户及周边居民生活污水排放问题。受益户185户，其中脱贫户48户。</t>
  </si>
  <si>
    <t>甘溪镇张家河村、周庄村、施家坡村道路建设项目</t>
  </si>
  <si>
    <t>改建及硬化张家河村村级路口至来家河道路3公里（路基宽4米，路面宽3米，厚0.18米）；改建及硬化周庄村松树沟口至高坎子道路4.5公里、施家坡村王梁至柏木垭道路3公里（路基宽5.5米，路面宽4.5米，厚0.18米）。资产归村集体经济组织并由其负责后续管护。</t>
  </si>
  <si>
    <t>甘溪镇 张家河村周庄村 施家坡村</t>
  </si>
  <si>
    <t>改善张家河村、周庄村、施家坡村农户41户，其中脱贫户35户，交通出行条件。</t>
  </si>
  <si>
    <t>白柳镇子房村基础设施改造提升项目</t>
  </si>
  <si>
    <t>清理排水渠、沟道2.5公里，修复破损路肩30处。产权归集体经济组织并由其负责后续管护。</t>
  </si>
  <si>
    <t>通过项目实施，有效改善农户20户，其中脱贫户12户，生产生活条件。</t>
  </si>
  <si>
    <t>吕河镇垃圾填埋场道路建设项目</t>
  </si>
  <si>
    <t>新建及硬化垃圾填埋场道路1.3公里，宽5米，厚0.18米；新建1.3公里排水渠。资产归村股份经济合作社所有，并由其负责后续管护。</t>
  </si>
  <si>
    <t>吕河镇敖院社区</t>
  </si>
  <si>
    <t>项目实施后，有效改善垃圾运输道路条件及周边75户，其中脱贫户25户出行条件和居住环境。</t>
  </si>
  <si>
    <t>吕河镇险滩村、任家湾村道路建设项目</t>
  </si>
  <si>
    <t>改建及硬化险滩村杨岩至史家院道路1公里（路基宽4.5米，路面宽3.5米，厚0.18米）。改建及硬化大风沟至大庙垭道路5公里、险滩村村委会活动室至秦家山道路5公里（路基宽5.5米，路面宽4.5米，厚0.18米）。资产归村集体经济组织并由其负责后续管护。</t>
  </si>
  <si>
    <t>吕河镇 险滩村   任家湾村</t>
  </si>
  <si>
    <t>改善险滩村农户25户，其中脱贫户20户，交通出行条件。改善仁家湾村农户21户，其中脱贫户17户，交通出行条件。</t>
  </si>
  <si>
    <t>段家河镇薛家湾社区、王义沟村、向庄村、庙沟村道路建设项目</t>
  </si>
  <si>
    <t>改建及硬化薛家湾社区环村路道路2公里（路基宽5.5米，路面宽4.5米，厚0.18米）；王义沟村大田沟至王上沟道路3.5公里（路基宽4.5米，路面宽3.5米，厚0.18米）；向庄村河下至里沟道路4公里（路基宽4米，路面宽3米，厚0.18米）；庙沟村吕力路至大庙沟道路5.6公里（路基宽5.5米，路面宽4.5米，厚0.18米）。资产归村集体经济组织并由其负责后续管护。</t>
  </si>
  <si>
    <t>段家河镇薛家湾社区、王义沟村、向庄村、庙沟村</t>
  </si>
  <si>
    <t>改善薛家湾社区、王义沟村、向庄村、庙沟村农户60户，其中脱贫户52户，交通出行条件。</t>
  </si>
  <si>
    <t>神河镇台子村三组吴家湾便民桥引线修建项目</t>
  </si>
  <si>
    <t>修复混凝土挡墙300立方米，铺设排水管道60米长，修建混凝土面板280平方米。资产归村集体经济合作社并由其负责后续管护。</t>
  </si>
  <si>
    <t>通过项目实施，有效改善农户22户，其中脱贫户11户交通出行条件。</t>
  </si>
  <si>
    <t>神河镇神平公路湾寺段弯道视距改造优化提升项目</t>
  </si>
  <si>
    <t>开挖石方14000立方米，土方15000立方米，清运26000立方米；修复混凝土面板1200平方米。资产归村集体经济合作社并由其负责后续管护。</t>
  </si>
  <si>
    <t>通过项目实施，有效改善农户78户，其中脱贫户34户交通出行条件。</t>
  </si>
  <si>
    <t>神河镇屋场村三组便民桥建设项目</t>
  </si>
  <si>
    <t>开挖基础360立方米，修建便民桥一座，长11米，宽4.3米。资产归村集体经济合作社并由其负责后续管护。</t>
  </si>
  <si>
    <t>神河镇屋场村</t>
  </si>
  <si>
    <t>通过项目实施，有效改善农户15户，其中脱贫户8户交通出行条件。</t>
  </si>
  <si>
    <t>金寨镇寨河社区吉家坡人居环境整治项目</t>
  </si>
  <si>
    <t>寨河社区兴镇路口至吉家坡主道路沿线1.6公里人居环境整治：清理转运垃圾50立方米、平整场地220平方米,巷道硬化800平方米。资产归村集体经济组织并由其负责后续管护。</t>
  </si>
  <si>
    <t>改善农户32户，其中脱贫户17户人居环境。</t>
  </si>
  <si>
    <t>金寨镇寨河社区水毁道路修复项目</t>
  </si>
  <si>
    <t>修建混凝土挡墙约300立方米,水泥路面修复300平方米。资产归村集体经济组织并由其负责后续管护。</t>
  </si>
  <si>
    <t>通过项目实施，有效改善农户35户，其中脱贫户18户交通出行条件。</t>
  </si>
  <si>
    <t>金寨镇污水治理项目</t>
  </si>
  <si>
    <t>寨河社区新建排污涵管一道，规格3-8；权口村修建污水处理化粪池1个30立方米，铺设PVC直径10厘米管网150米，小营村修建污水处理化粪池5个，共计20立方米。资产归村集体经济组织并由其负责后续管护。</t>
  </si>
  <si>
    <t>金寨镇寨河社区、权口村、小营村</t>
  </si>
  <si>
    <t>改善农户50户，其中脱贫户32户人居环境状况</t>
  </si>
  <si>
    <t>金寨镇水毁基础设施修复项目</t>
  </si>
  <si>
    <t>金寨镇水毁道路修复，修复混凝土挡墙900立方米，清理塌方7000立方米等。资产归村集体经济组织并由其负责后续管护。</t>
  </si>
  <si>
    <t>金寨镇庙子垭村、小营村、权口村、花房村、谭家院社区等村</t>
  </si>
  <si>
    <t>通过项目实施，有效改善农户60户，其中脱贫户31户交通出行条件。</t>
  </si>
  <si>
    <t>金寨镇寨河社区兴镇路口至吉家坡道路硬化项目</t>
  </si>
  <si>
    <t>寨河社区兴镇路口至吉家坡道路硬化2公里，宽6米、厚0.18米。资产权属归村集体所有，并由村集体集中负责后续管护。</t>
  </si>
  <si>
    <t>项目建成后，有效解决农户280户，其中脱贫户100户出行难问题。</t>
  </si>
  <si>
    <t>金寨镇珍珠村、张河村道路建设项目</t>
  </si>
  <si>
    <t>改建及硬化珍珠村珍珠学校至草坡道路8公里、张河村苦菜沟口至神仙洞道路8.7公里（路基宽4.5米，路面宽3.5米，厚0.18米）。资产归村集体经济组织并由其负责后续管护。</t>
  </si>
  <si>
    <t>金寨镇 珍珠村 张河村</t>
  </si>
  <si>
    <t>改善珍珠村、张河村农户67户，其中脱贫户56户，交通出行条件。</t>
  </si>
  <si>
    <t>铜钱关镇双河村水毁道路修复项目</t>
  </si>
  <si>
    <r>
      <rPr>
        <sz val="16"/>
        <rFont val="仿宋_GB2312"/>
        <charset val="134"/>
      </rPr>
      <t>维修村内水毁道路12公里，修补破损路面约800平方米，清理塌方约1000m</t>
    </r>
    <r>
      <rPr>
        <sz val="16"/>
        <rFont val="宋体"/>
        <charset val="134"/>
      </rPr>
      <t>³</t>
    </r>
    <r>
      <rPr>
        <sz val="16"/>
        <rFont val="仿宋_GB2312"/>
        <charset val="134"/>
      </rPr>
      <t>，新修内外挡墙约250立方米。项目形成后资产权属归村集体所有，按照扶贫资产管护办法要求由村集体集中负责后续管护。</t>
    </r>
  </si>
  <si>
    <t>通过项目实施，有效改善51户，其中脱贫户25户交通出行条件</t>
  </si>
  <si>
    <t>铜钱关镇连桥村水毁道路修复项目</t>
  </si>
  <si>
    <t>维修村组水毁道路，包括修补破损路面约700平方米，清理塌方约300立方米，新修内外挡墙约230立方米。项目形成后资产权属归村集体所有，按照扶贫资产管护办法要求由村集体集中负责后续管护。</t>
  </si>
  <si>
    <t>铜钱关镇连桥村</t>
  </si>
  <si>
    <t>通过项目实施，有效改善农户62户，其中脱贫户23户交通出行条件</t>
  </si>
  <si>
    <t>铜钱关镇连桥村刘家坡至湖北草场坡路基工程建设项目</t>
  </si>
  <si>
    <t>连桥村刘家坡至湖北草场坡路基工程4.151公里，宽6米。资产归村集体经济组织并由其负责后期管护。</t>
  </si>
  <si>
    <t>通过项目实施，有效改善62户，其中脱贫户37户交通出行条件</t>
  </si>
  <si>
    <t>铜钱关镇赤岩社区水毁道路修复</t>
  </si>
  <si>
    <t>维修村组水毁道路，包括修补破损路面约300平方米，清理塌方约1000立方米，新修内外挡墙约180立方米。项目形成后资产权属归村集体所有，按照扶贫资产管护办法要求由村集体集中负责后续管护。</t>
  </si>
  <si>
    <t>铜钱关镇赤岩社区</t>
  </si>
  <si>
    <t>通过项目实施，有效改善54户，其中脱贫户21户交通出行条件</t>
  </si>
  <si>
    <t>铜钱关镇水磨村水毁道路修复项目</t>
  </si>
  <si>
    <t>维修村内主干道及通组水毁道路，包括修补破损路面约500平方米，清理塌方约300立方米，新修内外挡墙约480立方米。资产归村集体经济组织并由其负责后续管护。</t>
  </si>
  <si>
    <t>铜钱关镇水磨村</t>
  </si>
  <si>
    <t>通过项目实施，有效改善48户，其中脱贫户21户交通出行条件</t>
  </si>
  <si>
    <t>铜钱关镇金盆湾村水毁道路修复项目</t>
  </si>
  <si>
    <t>维修香炉沟口至香炉沟村组水毁道路，包括修补破损路面约700平方米，清理塌方约500立方米，新修内外挡墙约250立方米。资产归村集体经济组织并由其负责后续管护。</t>
  </si>
  <si>
    <t>铜钱关镇金盆湾村</t>
  </si>
  <si>
    <t>通过项目实施，有效改善35户，其中脱贫户14户交通出行条件</t>
  </si>
  <si>
    <t>铜钱关镇林家沟村水毁道路修复项目</t>
  </si>
  <si>
    <t>维修村内主干道及通组水毁道路，包括修补破损路面约900平方米，清理塌方约1000立方米，新修内外挡墙约60立方米。资产归村集体经济组织并由其负责后续管护。</t>
  </si>
  <si>
    <t>通过项目实施，有效改善49户，其中脱贫户17户交通出行条件</t>
  </si>
  <si>
    <t>铜钱关镇黄泥坪村水毁道路修复项目</t>
  </si>
  <si>
    <t>维修村内七里峡大桥—熊家老庄水毁道路，包括修补破损路面约300平方米，清理塌方约600立方米。资产归村集体经济组织并由其负责后续管护。</t>
  </si>
  <si>
    <t>通过项目实施，有效改善21户，其中脱贫户9户交通出行条件</t>
  </si>
  <si>
    <t>铜钱关镇七里村水毁道路修复项目</t>
  </si>
  <si>
    <t>维修村内东吕路—廖叶沟水毁道路，包括修补破损路面约420平方米，清理塌方约1000立方米，新修内外挡墙约240立方米。资产归村集体经济组织并由其负责后续管护。</t>
  </si>
  <si>
    <t>通过项目实施，有效改善33户，其中脱贫户13户交通出行条件</t>
  </si>
  <si>
    <t>铜钱关镇双河口社区水毁道路修复项目</t>
  </si>
  <si>
    <t>维修村内主干道及通组水毁道路，包括修补破损路面约350平方米，清理塌方约1100立方米，新修内外挡墙约450立方米。资产归村集体经济组织并由其负责后续管护。</t>
  </si>
  <si>
    <t>铜钱关镇双河口社区</t>
  </si>
  <si>
    <t>通过项目实施，有效改善62户，其中脱贫户17户交通出行条件</t>
  </si>
  <si>
    <t>铜钱关镇沙阳河村水毁道路修复项目</t>
  </si>
  <si>
    <t>维修村内主干道及通组水毁道路，包括修补破损路面约980平方米，清理塌方约100立方米。资产归村集体经济组织并由其负责后续管护。</t>
  </si>
  <si>
    <t>通过项目实施，有效改善14户，其中脱贫户6户交通出行条件</t>
  </si>
  <si>
    <t>铜钱关镇孙家坡村水毁道路修复项目</t>
  </si>
  <si>
    <t>维修村内主干道及通组水毁道路，包括修补破损路面约120平方米，清理塌方约300立方米，新修内外挡墙约550立方米。资产归村集体经济组织并由其负责后续管护。</t>
  </si>
  <si>
    <t>铜钱关镇孙家坡村</t>
  </si>
  <si>
    <t>通过项目实施，有效改善58户，其中脱贫户25户交通出行条件</t>
  </si>
  <si>
    <t>铜钱关镇天宝寨村水毁道路修复项目</t>
  </si>
  <si>
    <t>维修霍家山水毁道路，包括修补破损路面约200平方米，清理塌方约300立方米，新修内外挡墙约150立方米。资产归村集体经济组织并由其负责后续管护。</t>
  </si>
  <si>
    <t>通过项目实施，有效改善29户，其中脱贫户15户交通出行条件</t>
  </si>
  <si>
    <t>旬阳市村庄规划项目</t>
  </si>
  <si>
    <t>旬阳市50个村村庄规划编制费用</t>
  </si>
  <si>
    <t>巩固拓展脱贫攻坚成果，助推乡村振兴。</t>
  </si>
  <si>
    <t>（二）人居环境整治</t>
  </si>
  <si>
    <t>构元镇羊山村人居环境整治项目</t>
  </si>
  <si>
    <t>羊山村2组新建砖混结构公厕1座，面积40平方米；清理公路沿线垃圾杂物150立方米。资产归村集体经济组织并由其负责后期管护。</t>
  </si>
  <si>
    <t>改善农户51户，其中脱贫户19户人居环境条件。</t>
  </si>
  <si>
    <t>构元镇王河村人居环境整治项目</t>
  </si>
  <si>
    <t>王河村人居环境整治，从村口至王河村五组余家庄子新建垃圾池5个（6平方米/个)；清理公路沿线垃圾杂物100立方米。资产归村集体经济组织并由其负责后续管护。</t>
  </si>
  <si>
    <t>改善农户82户，其中脱贫户30户人居环境及生产生活条件。</t>
  </si>
  <si>
    <t>构元镇构元社区人居环境改善提升项目</t>
  </si>
  <si>
    <t>购置挂钩式垃圾转运箱20个，清理公路沿线垃圾杂物300立方米。资产归村集体经济组织并由其负责后续管护。</t>
  </si>
  <si>
    <t>构元镇构元社区</t>
  </si>
  <si>
    <t>改善提升农户120户，其中脱贫户43户人居环境条件。</t>
  </si>
  <si>
    <t>构元镇开花村人居环境整治项目</t>
  </si>
  <si>
    <t>开花村3组新建砖混结构公厕1座，面积40平方米；清理公路沿线垃圾杂物100立方米。资产归村集体经济组织并由其负责后期管护。</t>
  </si>
  <si>
    <t>构元镇开花村</t>
  </si>
  <si>
    <t>改善农户69户，其中脱贫户25户群众人居环境条件。</t>
  </si>
  <si>
    <t>棕溪镇展元村人居环境整治项目</t>
  </si>
  <si>
    <t>改善修复一组水毁水泥路500平方米，一组至五组5公里清淤，建设垃圾池4个32平方米，拆除废弃搭建400平方米。资产属村集体股份经济合作社。</t>
  </si>
  <si>
    <t>棕溪镇展元村</t>
  </si>
  <si>
    <t>项目建成后，改善周边农户46户，其中脱贫户12户人居环境。</t>
  </si>
  <si>
    <t>棕溪镇隆家河社区人居环境整治项目</t>
  </si>
  <si>
    <t>购买小垃圾箱80个，新建垃圾池2处16平方米，清理村域内垃圾转运200立方米，拆除废弃临时搭建200平方米。资产属村集体股份经济合作社。</t>
  </si>
  <si>
    <t>项目建成后，改善周边农户30户，其中脱贫户8户人居环境。</t>
  </si>
  <si>
    <t>棕溪镇矾石村人居环境整治项目</t>
  </si>
  <si>
    <t>矾石村三组道路沿线3公里排水渠清淤，拆除废弃临时搭建200平方米，清理沿线商铺房前屋后乱堆杂物500立方米，收集清理三组生活垃圾300立方米。</t>
  </si>
  <si>
    <t>棕溪镇矾石村</t>
  </si>
  <si>
    <t>项目实施后，有效解决矾石村三组和集镇周边搬迁安置点群众105户，其中脱贫户24户生活垃圾收集清运，改善人居环境。</t>
  </si>
  <si>
    <t>棕溪镇王院村人居环境整治项目</t>
  </si>
  <si>
    <t>四组修建公共厕所1处，面积90平方米 ，开挖土方670立方米，沉淀池18立方米，排污管道500米，沿主干线16公里清淤，修缮水泥断板路250米，宽4.5米，1200平方米，清理垃圾360立方米。资产属村集体股份经济合作社。</t>
  </si>
  <si>
    <t>棕溪镇王院村</t>
  </si>
  <si>
    <t>项目建成后，改善周边农户86户，其中脱贫户25户人居环境。</t>
  </si>
  <si>
    <t>关口镇江北村人居环境整治项目</t>
  </si>
  <si>
    <t>一组吕家塘人居环境整治，修建公厕三座每座8平方米；小泥沟口至陈家河沿村道新建垃圾倒运平台6处，勾臂垃圾箱6个，沿途清运杂物200立方米。形成资产后由村集体经济股份合作社进行后续管护。</t>
  </si>
  <si>
    <t>通过项目实施，有效改善农户62户，其中脱贫户21户生产生活条件。</t>
  </si>
  <si>
    <t>关口镇张岭村人居环境整治项目</t>
  </si>
  <si>
    <t>张岭村一组小区环境整治，建公厕1个10平方米，建垃圾池5个每个8平方米，垃圾箱倒运6个，垃圾倒运平台6处，每处5平方米。形成资产后由村集体经济股份合作社进行后续管护。</t>
  </si>
  <si>
    <t>通过项目实施，有效改善农户71户，其中脱贫户23户生产生活条件。</t>
  </si>
  <si>
    <t>关口镇大庙村人居环境治理项目</t>
  </si>
  <si>
    <t>2组小院落修建公厕一座8平方米；六组喜家沟口修建公厕一座8平方米，清运关大路杂物垃圾约400立方米，修建院落道路约200平方米。资产归村集体经济组织并由其负责后期管护。</t>
  </si>
  <si>
    <t>通过项目实施，有效改善农户95户，其中脱贫户30户生产生活条件。</t>
  </si>
  <si>
    <t>关口镇西坡村人居环境整治项目</t>
  </si>
  <si>
    <t>四组新建公厕1座10平方米，化粪池50立方米，预埋管道300米，场地硬化约200平方米，沿途清渣约300立方米。形成资产后由村集体经济股份合作社进行后续管护。</t>
  </si>
  <si>
    <t>通过项目实施，有效改善农户51户，其中脱贫户18户生产生活条件。</t>
  </si>
  <si>
    <t>关口镇泥沟村人居环境整治项目</t>
  </si>
  <si>
    <t>修建二组垃圾池一座8平方米、七组垃圾池一座8平方米，排水管道铺设300米，村口场地硬化300平方米，新建小菜园37个，每个50平方米，挡墙加固260米，沿途垃圾清运约400立方米。形成资产后由村集体经济股份合作社进行后续管护。</t>
  </si>
  <si>
    <t>关口镇泥沟村</t>
  </si>
  <si>
    <t>蜀河镇老菜市场环境整治提升项目</t>
  </si>
  <si>
    <t>拆除钢架结构彩钢棚1000平方米、破旧混凝土摊位300平方米，硬化场地800平方米。资产归村集体经济组织并由其负责后续管护。</t>
  </si>
  <si>
    <t>改善农户114户，其中脱贫户38户人居环境.</t>
  </si>
  <si>
    <t>蜀河镇蜀河社区人居环境整治项目（一期）</t>
  </si>
  <si>
    <t>蜀河社区清理、清运垃圾、淤泥、杂物1.5公里1000立方米，配套污水管网500米、检修井5处。资产归村集体经济组织并由其负责后续管护。</t>
  </si>
  <si>
    <t>改善农户109户，其中脱贫户38户人居环境。</t>
  </si>
  <si>
    <t>蜀河镇祝家村人居环境整治项目</t>
  </si>
  <si>
    <t>新建砖石庭院小菜园、小果园围挡500米，3平方米小型垃圾收容站15个，道路、沟道垃圾清理2公里。资产归村集体经济组织并由其负责后续管护。</t>
  </si>
  <si>
    <t>改善农户102户其中脱贫户32户居住及生活条件。</t>
  </si>
  <si>
    <t>蜀河镇人居环境整治提升项目</t>
  </si>
  <si>
    <t>蜀双公路沿线至晏家庄杂物、垃圾清理清运1500立方米，郅家湾村村委会建设10平方米水冲式公厕一座；七家洼村新建垃圾池6个；罗家坡村建设垃圾池8个，购买手推垃圾车2辆，垃圾收容桶100个；沙沟村新修垃圾集中堆放池20个，垃圾收容桶300个。资产归村集体经济组织并由其负责后续管护。</t>
  </si>
  <si>
    <t>蜀河镇郅家湾村、闾关村、七家洼村、沙沟村、罗家坡村等</t>
  </si>
  <si>
    <t>改善群众318户1199人（脱贫户108户316人）居住环境和村容村貌。</t>
  </si>
  <si>
    <t>仙河镇大龙王沟村人居环境整治项目</t>
  </si>
  <si>
    <t>购置钩挂式环卫垃圾箱22个。资产归村集体经济组织并由其负责后续管护。</t>
  </si>
  <si>
    <t>通过项目实施，改善农户85户，其中脱贫户26户生活环境条件。</t>
  </si>
  <si>
    <t>仙河镇西沟村人居环境整治项目</t>
  </si>
  <si>
    <t>购置钩挂式环卫垃圾箱30个。产权归村股份经济合作社。资产归村集体经济组织并由其负责后续管护。</t>
  </si>
  <si>
    <t>通过项目实施，改善农户60户，其中脱贫户25户生活环境条件。</t>
  </si>
  <si>
    <t>仙河镇大龙王沟村公共卫生厕所建设项目</t>
  </si>
  <si>
    <r>
      <rPr>
        <sz val="16"/>
        <rFont val="仿宋_GB2312"/>
        <charset val="134"/>
      </rPr>
      <t>新建砖混结构公厕1座20</t>
    </r>
    <r>
      <rPr>
        <sz val="16"/>
        <rFont val="宋体"/>
        <charset val="134"/>
      </rPr>
      <t>㎡</t>
    </r>
    <r>
      <rPr>
        <sz val="16"/>
        <rFont val="仿宋_GB2312"/>
        <charset val="134"/>
      </rPr>
      <t>，资产归村集体经济组织并由其负责后续管护。</t>
    </r>
  </si>
  <si>
    <t>通过项目实施，改善农户农户45户，其中脱贫户15户生活环境条件。</t>
  </si>
  <si>
    <t>仙河镇竹园河村人居环境提升项目</t>
  </si>
  <si>
    <t>村庄生活垃圾清理2000立方米，污水渠清淤200立方米；整修排污设施300米。资产归村集体经济组织并由其负责后续管护。</t>
  </si>
  <si>
    <t>通过项目实施，带动生产、就业务工等，有效改善农户100户，其中脱贫户40户生产生活条件。</t>
  </si>
  <si>
    <t>双河镇卷棚村人居环境整治提升项目</t>
  </si>
  <si>
    <t>新建便民步道1000米；清除渠道淤泥3000立方米，垃圾800立方米，建设经济林果蔬菜种植区600平方米。资产归村集体经济组织并由其负责后续管护。</t>
  </si>
  <si>
    <t>项目实施后，改善农户50户（其中脱贫户38户）人居环境条件。</t>
  </si>
  <si>
    <t>双河镇高坪社区人居环境整治提升项目</t>
  </si>
  <si>
    <t>蜀双路高坪社区沿线道路清理石方2000立方米，垃圾收集清运400立方米，公共区域平整500平方米，林果蔬菜种植区修整800平方米。资产归村集体经济组织并由其负责后续管护。</t>
  </si>
  <si>
    <t>双河镇高坪社区</t>
  </si>
  <si>
    <t>项目实施后，改善农户25户（其中脱贫户17户）人居环境条件。</t>
  </si>
  <si>
    <t>双河镇谢家村环境提升项目</t>
  </si>
  <si>
    <t>双河集镇至谢家村（何家湾）道路沿线沟渠清理4400米，残恒修整300米，便民步道整修1000米。资产归村集体经济组织并由其负责后续管护。</t>
  </si>
  <si>
    <t>双河镇谢家村</t>
  </si>
  <si>
    <t>项目实施后，改善农户44户（其中脱贫户35户）人居环境条件。</t>
  </si>
  <si>
    <t>双河镇三岔村人居环境整治提升</t>
  </si>
  <si>
    <t>修建污水管网200米、化粪池12立方米，垃圾清除500立方米，残恒拆除300平方米。资产归村集体经济组织并由其负责后续管护。</t>
  </si>
  <si>
    <t>项目实施后，改善农户60户（其中脱贫户20户）人居环境条件。</t>
  </si>
  <si>
    <t>红军镇庄院村人居环境整治提升项目</t>
  </si>
  <si>
    <t>维修院落道路1500米，清理排水沟50米，修建污水管网100米，硬化场地200平方米，拆除废弃杂物400平方米。资产归村集体经济组织并由其负责后续管护。</t>
  </si>
  <si>
    <t>通过项目实施，有效改善农户35户，其中脱贫户20户生产生活条件。</t>
  </si>
  <si>
    <t>红军镇上马村人居环境整治提升项目</t>
  </si>
  <si>
    <t>硬化道路和场地1120平方米，混凝土挡墙50立方米；清理河道垃圾3公里，修建垃圾回收点3个；综合整治卫生死角5处，修建污水管网200米，拆除废弃杂物500平方米。资产归村集体经济组织并由其负责后续管护。</t>
  </si>
  <si>
    <t>红军镇上马村</t>
  </si>
  <si>
    <t>通过项目实施，有效改善农户40户，其中脱贫户20户生产生活条件。</t>
  </si>
  <si>
    <t>小河镇张良村人居环境整治项目</t>
  </si>
  <si>
    <t>新建张良村二组老乡政府院子公共厕所1个25平方米（砖混结构），5平方米垃圾池3个，购买240升垃圾桶50个。产权归属村集体经济股份合作社并由其负责后续管护。</t>
  </si>
  <si>
    <t>通过实施项目，有效改善农户90户，其中脱贫户50户生产生活条件。</t>
  </si>
  <si>
    <t>小河镇落驾村产业道路维修及人居环境整治项目</t>
  </si>
  <si>
    <t>落驾村至北沟道路修建内外挡墙260立方米；落驾村一二三组修建垃圾房10个，购买240升垃圾桶50个；产权归属村集体经济股份合作社并由其负责后续管护。</t>
  </si>
  <si>
    <t>小河镇落驾村</t>
  </si>
  <si>
    <t>通过实施项目，有效改善农户246户，其中脱贫户86户生产生活条件。</t>
  </si>
  <si>
    <t>小河镇G211沿线人居环境整治项目</t>
  </si>
  <si>
    <t>新安装高8米太阳能路灯150盏，清理国道211沿线12公里道路两侧杂物、垃圾1000立方米。产权归属村集体经济股份合作社并由其负责后续管护。</t>
  </si>
  <si>
    <t>小河镇G211沿线（坪槐村、棋盘村、东山村、小河社区、两河关村）</t>
  </si>
  <si>
    <t>项目建成后，改善农户140户，其中脱贫户50户生产生活条件。</t>
  </si>
  <si>
    <t>小河镇坪槐村至两河关村人居环境整治项目</t>
  </si>
  <si>
    <t>清理并维修棋盘村、东山村、小河社区污水管道及下水通道共100米；维修并更换下水沟道破损盖板80块；增设垃圾收纳屋8个，采购四色分类垃圾桶500个。产权归属村集体经济股份合作社并由其负责后续管护。</t>
  </si>
  <si>
    <t>小河镇坪槐村、棋盘村、东山村、小河社区、两河关村</t>
  </si>
  <si>
    <t>项目建成后，有效改善农户200户，其中脱贫户70户生产生活条件。</t>
  </si>
  <si>
    <t>小河镇东河村人居环境整治项目</t>
  </si>
  <si>
    <t>东河修建标准化公共卫生厕所1个25平方米（砖混结构），5平方米垃圾池3个，垃圾桶20个；产权归属村集体经济股份合作社并由其负责后续管护。</t>
  </si>
  <si>
    <t>通过项目实施，有效改善农户180户，其中脱贫户50户生产生活条件。</t>
  </si>
  <si>
    <t>桐木镇岔园村安置点配套设施项目</t>
  </si>
  <si>
    <t>新建垃圾分类投放点2处15平方米，安置点场地硬化200平方米，形成资产后由村集体经济股份合作社进行后续管护。</t>
  </si>
  <si>
    <t>通过项目实施，有效改善农户93户，其中脱贫户80户生产生活条件。</t>
  </si>
  <si>
    <t>桐木镇岔园村人居环境整治项目</t>
  </si>
  <si>
    <t>岔园村一、二、九组主干道3.8公里道路沿线环境整治：新建水冲式公厕一座20平方米，清理垃圾杂物20立方米、场地硬化300平方米。资产归村股份经济合作社并由其负责经营管护。</t>
  </si>
  <si>
    <t>通过项目实施，有效改善农户30户，其中脱贫户20户生产生活条件。</t>
  </si>
  <si>
    <t>桐木镇石板沟村委会人居环境整治项目</t>
  </si>
  <si>
    <t>实施石板沟村二组及安置点环境卫生整治，改造提升公厕2座，每座25平方米；改造田家坪安置点地下排污管道100米；新建小菜园围栏400米；新建一组李家梁排洪渠200米。资产归村股份经济合作社并由其负责经营管护。</t>
  </si>
  <si>
    <t>通过项目实施，有效改善65户，其中脱贫户40户生产生活条件。</t>
  </si>
  <si>
    <t>桐木镇松树湾村人居环境整治项目</t>
  </si>
  <si>
    <t>松树湾村二组、四组、六组、七组环境整治，修建路肩、排水沟2余公里，发展庭院经济养蜂20户，买蜂箱100个；改造提升小作坊4户；松树湾村七组农户集中区建公厕一座，规格长6米、宽4米、高2.5米。</t>
  </si>
  <si>
    <t>通过项目实施，有效改善农户204户，其中脱贫户60户生产生活条件；带动20户农户发展养蜂，实现年户均增收1000元。</t>
  </si>
  <si>
    <t>桐木镇桐木社区人居环境整治项目</t>
  </si>
  <si>
    <t>桐木社区人居环境整治2500余米，路边绿化植树300米，修建垃圾投放点3处15平方米，修复路面800米，修建排水沟800米。资产归村股份经济合作社并由其负责经营管护。</t>
  </si>
  <si>
    <t>桐木镇桐木社区</t>
  </si>
  <si>
    <t>通过项目实施，有效改善农户261户，其中脱贫户155户生产生活条件</t>
  </si>
  <si>
    <t>桐木镇人居环境整治项目</t>
  </si>
  <si>
    <t>清理垃圾杂物500立方米；新建公厕1处30平方米；建设小菜园、小果园1500平方米；修建垃圾亭5处，购置垃圾桶20个；修建排水沟1000米。资产归村股份经济合作社并由其负责经营管护。</t>
  </si>
  <si>
    <t>项目实施后，改善农户400户，其中脱贫户130户生产生活条件。</t>
  </si>
  <si>
    <t>桐木镇沙沟口村人居环境整治项目</t>
  </si>
  <si>
    <t>实施沙沟口村两三路沿线人居环境整治:清理垃圾杂物50立方，新建砖混结构公厕1座25平米，建设小菜园、小果园1000平米。资产归村股份经济合作社并由其负责经营管护。</t>
  </si>
  <si>
    <t>桐木镇沙沟口村</t>
  </si>
  <si>
    <t>通过项目实施，有效改善农户110户，其中脱贫户66户生产生活条件。</t>
  </si>
  <si>
    <t>仁河口社区一组人居环境整治项目</t>
  </si>
  <si>
    <t>“药店子”至仁河口集镇至麒麟山公路沿线清理土方60立方米；完成地面硬化400平方米；修建垃圾屋（防水板材）6座，共72平方米；购置垃圾桶200个。资产归村集体经济组织并由其负责后续管护。</t>
  </si>
  <si>
    <t>仁河口镇仁河口社区</t>
  </si>
  <si>
    <t>改善农户36户，其中脱贫户16户人居环境条件。</t>
  </si>
  <si>
    <t>仁河口镇水泉坪村人居环境整治项目</t>
  </si>
  <si>
    <t>改建公共厕所4座，共计32平方米；清理河沟杂草、垃圾、淤泥等共280米并加水泥盖板。资产归村集体经济组织并由其负责后续管护。</t>
  </si>
  <si>
    <t>改善农户20户，其中脱贫户8户32人人居环境条件。</t>
  </si>
  <si>
    <t>仁河口镇桥上村人居环境整治项目</t>
  </si>
  <si>
    <t>改建公共厕所2座，共60平方米；修建排水渠300米；地面硬化300平方米。资产归村集体经济组织并由其负责后续管护。</t>
  </si>
  <si>
    <t>改善农户25户，其中脱贫户15户人居环境条件。</t>
  </si>
  <si>
    <t>赵湾镇华山村人居环境项目</t>
  </si>
  <si>
    <r>
      <rPr>
        <sz val="16"/>
        <rFont val="仿宋_GB2312"/>
        <charset val="134"/>
      </rPr>
      <t>华山村活动室至熊家吊庄子沿线人居环境整治：道路硬化500米，宽3.5米，厚18cm；修建挡墙浆砌石180m</t>
    </r>
    <r>
      <rPr>
        <sz val="16"/>
        <rFont val="宋体"/>
        <charset val="134"/>
      </rPr>
      <t>³</t>
    </r>
    <r>
      <rPr>
        <sz val="16"/>
        <rFont val="仿宋_GB2312"/>
        <charset val="134"/>
      </rPr>
      <t>；采购垃圾转运箱10个，清运杂物垃圾2000m</t>
    </r>
    <r>
      <rPr>
        <sz val="16"/>
        <rFont val="宋体"/>
        <charset val="134"/>
      </rPr>
      <t>³</t>
    </r>
    <r>
      <rPr>
        <sz val="16"/>
        <rFont val="仿宋_GB2312"/>
        <charset val="134"/>
      </rPr>
      <t>。资产归村集体经济组织并由其负责后续管护。</t>
    </r>
  </si>
  <si>
    <t>通过项目实施，有效改善81户，其中脱贫户33户生产生活条件。</t>
  </si>
  <si>
    <t>麻坪镇李家河村人居环境整治示范点建设项目</t>
  </si>
  <si>
    <r>
      <rPr>
        <sz val="16"/>
        <rFont val="仿宋_GB2312"/>
        <charset val="134"/>
      </rPr>
      <t>李家河村一组人居环境整治，垃圾清运2000m</t>
    </r>
    <r>
      <rPr>
        <sz val="16"/>
        <rFont val="宋体"/>
        <charset val="134"/>
      </rPr>
      <t>³</t>
    </r>
    <r>
      <rPr>
        <sz val="16"/>
        <rFont val="仿宋_GB2312"/>
        <charset val="134"/>
      </rPr>
      <t>，青砖砌围挡500</t>
    </r>
    <r>
      <rPr>
        <sz val="16"/>
        <rFont val="宋体"/>
        <charset val="134"/>
      </rPr>
      <t>㎡</t>
    </r>
    <r>
      <rPr>
        <sz val="16"/>
        <rFont val="仿宋_GB2312"/>
        <charset val="134"/>
      </rPr>
      <t>；李家河村二组（浪里）人居环境整治，硬化道路200m，新修青石挡墙100m,垃圾清运1000m</t>
    </r>
    <r>
      <rPr>
        <sz val="16"/>
        <rFont val="宋体"/>
        <charset val="134"/>
      </rPr>
      <t>³</t>
    </r>
    <r>
      <rPr>
        <sz val="16"/>
        <rFont val="仿宋_GB2312"/>
        <charset val="134"/>
      </rPr>
      <t>，新建砖石小菜园围挡300</t>
    </r>
    <r>
      <rPr>
        <sz val="16"/>
        <rFont val="宋体"/>
        <charset val="134"/>
      </rPr>
      <t>㎡</t>
    </r>
    <r>
      <rPr>
        <sz val="16"/>
        <rFont val="仿宋_GB2312"/>
        <charset val="134"/>
      </rPr>
      <t>。资产归村集体经济组织并由其负责后续管护。</t>
    </r>
  </si>
  <si>
    <t>麻坪镇李家河村</t>
  </si>
  <si>
    <t>改善群众86户，其中脱贫户48户生产生活条件。</t>
  </si>
  <si>
    <t>甘溪镇高庄村人居环境整治项目</t>
  </si>
  <si>
    <r>
      <rPr>
        <sz val="16"/>
        <rFont val="仿宋_GB2312"/>
        <charset val="134"/>
      </rPr>
      <t>西沟垭至高成宪门上修复排水渠60m；清理道路沿线垃圾杂物3余吨；垮塌治理2处50</t>
    </r>
    <r>
      <rPr>
        <sz val="16"/>
        <rFont val="DejaVu Sans"/>
        <charset val="134"/>
      </rPr>
      <t>㎥</t>
    </r>
    <r>
      <rPr>
        <sz val="16"/>
        <rFont val="仿宋_GB2312"/>
        <charset val="134"/>
      </rPr>
      <t>；建设小菜园、小果园800</t>
    </r>
    <r>
      <rPr>
        <sz val="16"/>
        <rFont val="宋体"/>
        <charset val="134"/>
      </rPr>
      <t>㎡</t>
    </r>
    <r>
      <rPr>
        <sz val="16"/>
        <rFont val="仿宋_GB2312"/>
        <charset val="134"/>
      </rPr>
      <t>。资产归村集体经济组织并由其负责后续管护。</t>
    </r>
  </si>
  <si>
    <t>通过人居环境整治，改善周边村民环境“脏乱差”现象，带动村民参与环境整治，打造舒适美好的家园，受益户72户，其中脱贫户23户。</t>
  </si>
  <si>
    <t>甘溪镇梯岩村人居环境整治项目</t>
  </si>
  <si>
    <r>
      <rPr>
        <sz val="16"/>
        <rFont val="仿宋_GB2312"/>
        <charset val="134"/>
      </rPr>
      <t>二组（赵家院子）环境整治，建设砖混公厕一座10平方米，清运垃圾3余吨，建设小菜园、小果园500</t>
    </r>
    <r>
      <rPr>
        <sz val="16"/>
        <rFont val="宋体"/>
        <charset val="134"/>
      </rPr>
      <t>㎡</t>
    </r>
    <r>
      <rPr>
        <sz val="16"/>
        <rFont val="仿宋_GB2312"/>
        <charset val="134"/>
      </rPr>
      <t>。资产归村集体经济组织并由其负责后续管护。</t>
    </r>
  </si>
  <si>
    <t>通过环境整治，提高村民幸福指数。受益户15户，其中脱贫户6户。</t>
  </si>
  <si>
    <t>甘溪镇十字岭村人居环境整治项目</t>
  </si>
  <si>
    <r>
      <rPr>
        <sz val="16"/>
        <rFont val="仿宋_GB2312"/>
        <charset val="134"/>
      </rPr>
      <t>六组王家垭至杨槽道路1.2公里两侧环境整治，清运杂物及垃圾3余吨，建设小果园、小菜园600</t>
    </r>
    <r>
      <rPr>
        <sz val="16"/>
        <rFont val="宋体"/>
        <charset val="134"/>
      </rPr>
      <t>㎡</t>
    </r>
    <r>
      <rPr>
        <sz val="16"/>
        <rFont val="仿宋_GB2312"/>
        <charset val="134"/>
      </rPr>
      <t>。资产归村集体经济组织并由其负责后续管护。</t>
    </r>
  </si>
  <si>
    <t>改善村容村貌，提升群众生产生活质量，改善农户35户（脱贫户15户）居住环境。</t>
  </si>
  <si>
    <t>甘溪镇大岭台社区人居环境整治项目</t>
  </si>
  <si>
    <r>
      <rPr>
        <sz val="16"/>
        <rFont val="仿宋_GB2312"/>
        <charset val="134"/>
      </rPr>
      <t>211省道路口至原旧村委会：1.清理排水渠淤泥200米，排水沟改造140米（更换水泥盖板、基础处理），增加污水管道10米，清理杂物及建筑垃圾3余吨；2.修建混凝土道路挡墙120米，补修路肩120米；3.新建广场公厕一座（砖混结构厕粪一体）9</t>
    </r>
    <r>
      <rPr>
        <sz val="16"/>
        <rFont val="宋体"/>
        <charset val="134"/>
      </rPr>
      <t>㎡</t>
    </r>
    <r>
      <rPr>
        <sz val="16"/>
        <rFont val="仿宋_GB2312"/>
        <charset val="134"/>
      </rPr>
      <t>；4.建标准化菜园120</t>
    </r>
    <r>
      <rPr>
        <sz val="16"/>
        <rFont val="宋体"/>
        <charset val="134"/>
      </rPr>
      <t>㎡</t>
    </r>
    <r>
      <rPr>
        <sz val="16"/>
        <rFont val="仿宋_GB2312"/>
        <charset val="134"/>
      </rPr>
      <t>。资产归村集体经济组织并由其负责后续管护。</t>
    </r>
  </si>
  <si>
    <t>甘溪镇大岭台社区</t>
  </si>
  <si>
    <t>提升大岭台社区街道及一组人居环境，改善村容村貌，提高群众幸福生活指数。受益农户50户，其中脱贫户16户。</t>
  </si>
  <si>
    <t>甘溪镇刘家院村人居环境整治项目</t>
  </si>
  <si>
    <r>
      <rPr>
        <sz val="16"/>
        <rFont val="仿宋_GB2312"/>
        <charset val="134"/>
      </rPr>
      <t>一组（上院）人居环境整治，硬化道路1公里，路宽3.5m、厚0.18m。清理杂物及建筑垃圾3余吨，建设小菜园、小果园300</t>
    </r>
    <r>
      <rPr>
        <sz val="16"/>
        <rFont val="宋体"/>
        <charset val="134"/>
      </rPr>
      <t>㎡</t>
    </r>
    <r>
      <rPr>
        <sz val="16"/>
        <rFont val="仿宋_GB2312"/>
        <charset val="134"/>
      </rPr>
      <t>。资产归村集体经济组织并由其负责后续管护。</t>
    </r>
  </si>
  <si>
    <t>甘溪镇刘家院村</t>
  </si>
  <si>
    <t>提升刘家院村一组人居环境，改善村容村貌，提高群众幸福生活指数。受益农户80户，其中脱贫户27户。</t>
  </si>
  <si>
    <t>甘溪镇甘溪社区人居环境整治项目</t>
  </si>
  <si>
    <t>甘溪烟站至刘家院大桥至社区工厂沿线步道及护栏维修200米，增加污水管道150米、排水渠清理改造180米，清理垃圾3余吨。资产归村集体经济组织并由其负责后续管护。</t>
  </si>
  <si>
    <t>甘溪镇甘溪社区</t>
  </si>
  <si>
    <t>改善社区农户130户，其中脱贫户45户人居环境及生产生活条件，提升群众生活质量，同时解决污水排放问题。</t>
  </si>
  <si>
    <t>白柳镇白岩村人居环境整治提升项目</t>
  </si>
  <si>
    <t>修补龚家庄村委会至白岩村党家河沿线破损路面2公里；修补五六组边坡挡墙100米长、2.5米高。产权归集体经济组织并由其负责后续管护。</t>
  </si>
  <si>
    <t>通过项目实施，有效改善40户，其中脱贫户15户生产生活条件。</t>
  </si>
  <si>
    <t>白柳镇柳村社区人居环境整治项目</t>
  </si>
  <si>
    <t>211国道沿线段白柳大桥头至钟家坪火车桥底3.5公里环境整治：清理排水渠6.2公里、垃圾3.4吨，道路沿线建设小菜园、小果园约800平方米。资产归村集体经济组织并由其负责后续管护。</t>
  </si>
  <si>
    <t>白柳镇柳村社区</t>
  </si>
  <si>
    <t>通过项目实施，有效改善农户147户，其中脱贫户76户生产生活条件。</t>
  </si>
  <si>
    <t>白柳社区三组大沟综合环境整治一期项目</t>
  </si>
  <si>
    <t>完成白柳社区大沟河河道治理（清理淤泥）1km，修建长200m、高2m河道边坡；硬化修补院落路面20处130平方米。产权归集体经济组织并由其负责后续管护。</t>
  </si>
  <si>
    <t>白柳镇白柳社区</t>
  </si>
  <si>
    <t>通过项目实施，有效改善297户，其中脱贫户131户交通出行条件和生产生活条件。</t>
  </si>
  <si>
    <t>白柳镇子房村一、二组人居环境整治项目</t>
  </si>
  <si>
    <t>子房村一组绣石岩沿线挡墙修复长130米、3米高，新建一组至二组沿线路肩6公里50公分。产权归集体经济组织并由其负责后续管护。</t>
  </si>
  <si>
    <t>通过项目实施，有效改善当地农户98户，其中脱贫户35户生产生活条件，确保群众出行安全。</t>
  </si>
  <si>
    <t>吕河镇瓦房坡村人居环境整治项目</t>
  </si>
  <si>
    <t>安装垃圾亭5座，垃圾桶20个，清理道路沿途破烂及杂物200立方米；修建小菜园、小果园400平方米。资产归村集体经济组织并由其负责后续管护。</t>
  </si>
  <si>
    <t>项目实施后，有效改善农户45户，其中脱贫户16户居住环境。</t>
  </si>
  <si>
    <t>吕河镇田湾村人居环境整治项目</t>
  </si>
  <si>
    <t>设置垃圾收集亭6座（2平米/座），垃圾桶24个，清理道路沿途破烂及杂物500立方米；修建小菜园、小果园800平方米。资产归村集体经济组织并由其负责后续管护。</t>
  </si>
  <si>
    <t>项目实施后，有效改善农户40户，其中脱贫户11户提升群众居住环境。</t>
  </si>
  <si>
    <t>吕河镇二佛寺村人居环境整治项目</t>
  </si>
  <si>
    <t>安装垃圾亭6座，垃圾桶24个，清理道路沿途破烂及杂物200立方米；修建小菜园、小果园300平方米。资产归村集体经济组织并由其负责后续管护。</t>
  </si>
  <si>
    <t>项目实施后，有效改善农户35户，其中脱贫户12户提升群众居住环境。</t>
  </si>
  <si>
    <t>吕河镇桂花社区人居环境整治项目</t>
  </si>
  <si>
    <r>
      <rPr>
        <sz val="16"/>
        <rFont val="仿宋_GB2312"/>
        <charset val="134"/>
      </rPr>
      <t>设置垃圾收集亭6座，垃圾桶24个，全面清理公路沿途破烂及杂物，清运垃圾200m</t>
    </r>
    <r>
      <rPr>
        <sz val="16"/>
        <rFont val="宋体"/>
        <charset val="134"/>
      </rPr>
      <t>³</t>
    </r>
    <r>
      <rPr>
        <sz val="16"/>
        <rFont val="仿宋_GB2312"/>
        <charset val="134"/>
      </rPr>
      <t>，修建小菜园、小果园500平方米。资产归村集体经济组织并由其负责后续管护。</t>
    </r>
  </si>
  <si>
    <t>项目实施后，有效改善农户50户，其中脱贫户20户提升群众居住环境。</t>
  </si>
  <si>
    <t>吕河镇险滩村人居环境整治项目</t>
  </si>
  <si>
    <t>险滩村开展环境卫生综合整治，全面清理公路沿途破烂及杂物250立方米，建设小菜园、小果园500平方米。资产归村集体经济组织并由其负责后续管护。</t>
  </si>
  <si>
    <t>项目实施后，有效改善52户，其中脱贫户20户提升群众居住环境。</t>
  </si>
  <si>
    <t>吕河镇双井社区人居环境整治项目</t>
  </si>
  <si>
    <t>双井社区开展环境卫生综合整治，设置垃圾收集亭10座（2平米/座），垃圾桶40个，全面清理公路沿途破烂及杂物500立方米，建设小菜园、小果园、小养殖园800平方米。资产归村集体经济组织并由其负责后续管护。</t>
  </si>
  <si>
    <t>项目实施后，有效改善68户，其中脱贫户22户提升群众居住环境。</t>
  </si>
  <si>
    <t>段家河镇李家庄村人居环境整治项目</t>
  </si>
  <si>
    <t>李家庄村松木沟口、客运码头及安置点环境整治，新建垃圾池2个20平方米，垃圾箱20个，整治垃圾清理转运50立方米。资产归村集体经济组织并由其负责后续管护。</t>
  </si>
  <si>
    <t>通过项目实施，有效改善农户20户，其中脱贫户6户生产生活条件。</t>
  </si>
  <si>
    <t>段家河镇弥陀寺村人居环境整治项目</t>
  </si>
  <si>
    <t>弥陀寺村垃圾清运及建垃圾收集池3个30平方米，维修外挡墙70米及场地硬化400平方米。资产归村集体经济组织并由其负责后续管护。</t>
  </si>
  <si>
    <t>通过项目实施，有效改善农户50户，其中脱贫户15户生产生活条件。</t>
  </si>
  <si>
    <t>段家河镇北庵村一组园区综合环境整治项目</t>
  </si>
  <si>
    <t>北庵村一组香橼园区（杨湾）水泥路损毁修复1000米，宽3.5米，厚0.18米，新修香橼园区产业步道600米，选址新建标准化三格式化粪池一处30立方米。资产归村集体经济组织并由其负责后续管护。</t>
  </si>
  <si>
    <t>段家河镇黄桥村人居环境治理项目</t>
  </si>
  <si>
    <t>建垃圾处理池7处70平方米，小型垃圾箱40个，发展庭院经济示范户10户，小种植园种植中药材30平方米。资产归村集体经济组织并由其负责后续管护。</t>
  </si>
  <si>
    <t>通过项目实施，有效改善农户40户，其中脱贫户12户生产生活条件。</t>
  </si>
  <si>
    <t>段家河镇薛家湾社区十组人居环境整治项目</t>
  </si>
  <si>
    <t>薛家湾社区十组拆除废弃搭建200平方米，清远垃圾20方，硬化场地50平方米。资产归村集体经济组织并由其负责后期管护。</t>
  </si>
  <si>
    <t>通过项目实施，有效改善8户，其中脱贫户5户生产生活条件。</t>
  </si>
  <si>
    <t>神河镇台子村一组人居环境整治项目</t>
  </si>
  <si>
    <t>建设混凝土面板900平方米，建设小果园、小菜园1600平方米，改建公厕一座（修建三格式化粪池10立方米、洗手池1个、蹲便器3个）。资产归村集体经济组织并由其负责后续管护。</t>
  </si>
  <si>
    <t>通过项目实施，有效改善30户，其中脱贫户16户生产生活条件。</t>
  </si>
  <si>
    <t>神河镇金河口社区二组“千万工程”示范点建设项目</t>
  </si>
  <si>
    <t>铺设直径2米混凝土涵管30米，回填土方300立方米，建设小菜园400平方米。资产归村集体经济合作社并由其负责后续管护。</t>
  </si>
  <si>
    <t>通过项目实施，有效改善农户30户，其中脱贫户14户生产生活条件。</t>
  </si>
  <si>
    <t>神河镇金河口社区高速路出口至艾家台环境整治项目</t>
  </si>
  <si>
    <t>修补拱形护坡200平方米；铺设混凝土道路660平方米、排水沟235米；修筑挡土墙137立方米。资产归村集体经济合作社并由其负责后续管护。</t>
  </si>
  <si>
    <t>通过项目实施，有效改善农户16户，其中脱贫户8户生产生活条件。</t>
  </si>
  <si>
    <t>石门镇白庙村人居环境综合整治提升项目</t>
  </si>
  <si>
    <t>白庙村白薛路沿线清理维修排水沟5000米，栽植果树500株，采购安装分类垃圾箱6个；新建砖混结构公厕2座各12平方米，各配套建设三格式化粪池1座，采购洗手池4个、蹲便器（配套水箱）8套；村委会聚居点维修公厕1座，屋顶防水30平方米，墙面粉刷200平方米，更换蹲便器（配套水箱）5套，更换小便池2套，更换洗手池2个，更换给水管道，清理维修化粪池。资产归村集体所有，并由村集体集中负责后续管护。</t>
  </si>
  <si>
    <t>石门镇白庙村</t>
  </si>
  <si>
    <t>通过项目实施，有效改善农户45户，其中脱贫户31户生产生活条件。</t>
  </si>
  <si>
    <t>金寨镇寨河社区人居环境整治项目</t>
  </si>
  <si>
    <t>寨河社区堰儿湾至小金河口130盏路灯维修（更换灯头、电池等），寨河社区里街更换60盏路灯；寨河社区堰儿湾修建水渠70米、步道100米，清理转运垃圾80立方米。资产归村集体经济组织并由其负责后续管护。</t>
  </si>
  <si>
    <t>改善农户45户，其中脱贫户20户人居环境条件。</t>
  </si>
  <si>
    <t>金寨镇谭家院社区人居环境整治项目</t>
  </si>
  <si>
    <t>谭家院社区金张路沿线修建污水收集池20立方米，铺设管道300米,清理转运垃圾50立方米。资产归村集体经济组织并由其负责后续管护。</t>
  </si>
  <si>
    <t>改善农户38户，其中脱贫户21户人居环境条件</t>
  </si>
  <si>
    <t>铜钱关镇连桥村安置点基础设施提升工程</t>
  </si>
  <si>
    <t>对15户安置房房顶加固修缮，维修屋外排水（污）管道500余米。资产归村集体经济组织并由其负责后续管护。</t>
  </si>
  <si>
    <t>通过项目实施，有效改善农户15户，其中脱贫户15户生产生活条件。</t>
  </si>
  <si>
    <t>铜钱关镇闵家河村人居环境整治项目</t>
  </si>
  <si>
    <t>村内主干道沿线人居环境改造提升，包括改造排污管道300米，破损院场修复500平方米。资产归村集体经济组织并由其负责后续管护。</t>
  </si>
  <si>
    <t>铜钱关镇闵家河村</t>
  </si>
  <si>
    <t>通过项目实施，有效改善农户31户，其中脱贫户16户生产生活条件。</t>
  </si>
  <si>
    <t>铜钱关镇金盆湾村人居环境改造提升项目</t>
  </si>
  <si>
    <t>公路沿线环境提升，包括新建砖混结构垃圾池4个（每个约6立方米容量），购买垃圾桶20个，村组道路环境卫生整理提升500米，改造排污管道150米，全面清理公路沿途破烂及杂物约200立方米。资产归村集体经济组织并由其负责后续管护。</t>
  </si>
  <si>
    <t>通过项目实施，有效改善农户19户，其中脱贫户11户生产生活条件。</t>
  </si>
  <si>
    <t>铜钱关镇双河口社区街道环境治理工程</t>
  </si>
  <si>
    <t>双河口社区街道人居环境整治包括改造排污管道350米，全面清理公路沿途破烂及杂物约240立方米，建设小菜园200平方米。资产归村集体经济组织并由其负责后续管护。</t>
  </si>
  <si>
    <t>通过项目实施，有效改善农户23户，其中脱贫户11户生产生活条件。</t>
  </si>
  <si>
    <t>铜钱关镇太山庙社区人居环境整治提升项目</t>
  </si>
  <si>
    <t>永子沟口至太山庙村委会公路沿线，巷道硬化800平方米，铺设污水管道350米，以及清运垃圾180立方米等。资产归村集体经济组织并由其负责后续管护。</t>
  </si>
  <si>
    <t>通过项目实施，有效改善37户，其中脱贫户19户生产生活条件。</t>
  </si>
  <si>
    <t>四、易地搬迁后扶</t>
  </si>
  <si>
    <t>旬阳市构元镇开花安置点后扶项目</t>
  </si>
  <si>
    <t>修建水毁安置点护岸长30米，高15米，工程量450立方米。资产归村股份经济合作社并由其负责管护。</t>
  </si>
  <si>
    <t>构元镇</t>
  </si>
  <si>
    <t>提升安置点基础设施条件，消除安全隐患，改善居住环境（受益30户，其中脱贫户15户）。</t>
  </si>
  <si>
    <t>旬阳市棕溪镇隆家河社区后扶项目</t>
  </si>
  <si>
    <t>修建安置点护挡200米，高9米，抗滑桩16根。资产归村股份经济合作社并由其负责管护。</t>
  </si>
  <si>
    <t>棕溪镇</t>
  </si>
  <si>
    <t>提升安置点基础设施条件，消除安全隐患，改善居住环境（受益122户，其中脱贫户100户）。</t>
  </si>
  <si>
    <t>新修安置点水毁护岸长500米，高3米。资产归村股份经济合作社并由其负责管护。</t>
  </si>
  <si>
    <t>提升安置点基础设施条件，消除安全隐患，改善居住环境（受益40户，其中脱贫户31户）。</t>
  </si>
  <si>
    <t>旬阳市关口镇关坪社区后扶项目</t>
  </si>
  <si>
    <t>修建挡墙50米，高10米，新建社区工厂120平方米。资产归村股份经济合作社并由其负责管护。</t>
  </si>
  <si>
    <t>关口镇</t>
  </si>
  <si>
    <t>修建挡墙，消除安全隐患，新建社区工厂，创造就业机会，引导搬迁群众就地、就近就业，实现可持续发展（受益210户，其中脱贫户60户）。</t>
  </si>
  <si>
    <t>旬阳市蜀河镇三官移民安置小区后扶项目</t>
  </si>
  <si>
    <t>修建安置点护岸挡墙长190米，高3米；巷道硬化2000平方米。资产归村股份经济合作社并由其负责管护。</t>
  </si>
  <si>
    <t>蜀河镇</t>
  </si>
  <si>
    <t>提升安置点基础设施条件，消除安全隐患，改善居住环境（受益300户，其中脱贫户110户）。</t>
  </si>
  <si>
    <t>旬阳市仙河镇西沟村基础设施提升项目</t>
  </si>
  <si>
    <t>维修水毁安置点护岸35米，高3米。资产归村股份经济合作社并由其负责管护。</t>
  </si>
  <si>
    <t>仙河镇</t>
  </si>
  <si>
    <t>提升安置点基础设施条件，消除安全隐患，改善居住环境（受益44户，其中脱贫户15户）。</t>
  </si>
  <si>
    <t>旬阳市双河镇鲤鱼安置点后扶项目</t>
  </si>
  <si>
    <t>修建安置点修建河堤40米，高5米。资产归村股份经济合作社并由其负责管护。</t>
  </si>
  <si>
    <t>双河镇</t>
  </si>
  <si>
    <t>提升安置点基础设施条件，消除安全隐患，改善居住环境（受益39户，其中脱贫户20户）。</t>
  </si>
  <si>
    <t>旬阳市红军镇圣驾安置点后扶项目</t>
  </si>
  <si>
    <t>修建圣驾安置点挡墙900立方米。资产归村股份经济合作社并由其负责管护。</t>
  </si>
  <si>
    <t>提升安置点基础设施条件，消除安全隐患，改善居住环境（受益36户，其中脱贫户20户）。</t>
  </si>
  <si>
    <t>旬阳市小河镇东山村安置点后扶项目</t>
  </si>
  <si>
    <t>修缮加固安置点护坡长160米,高3米。资产归村股份经济合作社并由其负责管护。</t>
  </si>
  <si>
    <t>小河镇</t>
  </si>
  <si>
    <t>提升安置点基础设施条件，消除安全隐患，改善居住环境（受益20户，其中脱贫户15户）。</t>
  </si>
  <si>
    <t>旬阳市小河镇落驾村安置点后扶项目</t>
  </si>
  <si>
    <r>
      <rPr>
        <sz val="16"/>
        <rFont val="仿宋_GB2312"/>
        <charset val="134"/>
      </rPr>
      <t>落驾村安置小区修水毁挡护工程100米，栗</t>
    </r>
    <r>
      <rPr>
        <sz val="16"/>
        <rFont val="宋体"/>
        <charset val="134"/>
      </rPr>
      <t>朳</t>
    </r>
    <r>
      <rPr>
        <sz val="16"/>
        <rFont val="仿宋_GB2312"/>
        <charset val="134"/>
      </rPr>
      <t>村修建挡墙50米，高5米；便民桥1座长6米，宽4.5米米。资产归村股份经济合作社并由其负责管护。</t>
    </r>
  </si>
  <si>
    <t>提升安置点基础设施条件，消除安全隐患，改善居住环境（受益20户，其中脱贫户25户）。</t>
  </si>
  <si>
    <t>旬阳市桐木镇石板沟安置点后扶项目</t>
  </si>
  <si>
    <t>修建排水渠350米，安置点巷道硬化600平方米。资产归村股份经济合作社并由其负责管护。</t>
  </si>
  <si>
    <t>提升安置点基础设施条件，消除安全隐患，改善居住环境（受益52户，其中脱贫户15户）。</t>
  </si>
  <si>
    <t>旬阳市麻坪镇麻坪社区后扶项目</t>
  </si>
  <si>
    <t>混凝土排水渠658米，安置点后背护坡治理。资产归村股份经济合作社并由其负责管护。</t>
  </si>
  <si>
    <t>麻坪镇</t>
  </si>
  <si>
    <t>旬阳市甘溪镇滨湖小区后扶项目</t>
  </si>
  <si>
    <t>滨湖小区污水管网400米，污水处理池一座。资产归村股份经济合作社并由其负责管护。</t>
  </si>
  <si>
    <t>甘溪镇</t>
  </si>
  <si>
    <t>提升安置点基础设施条件，消除安全隐患，改善居住环境（受益200户，其中脱贫户352户）。</t>
  </si>
  <si>
    <t>旬阳市吕河镇周家阳坡安置点后扶项目</t>
  </si>
  <si>
    <t>修建安置点后背滑坡护坡100米，高3米。资产归村股份经济合作社并由其负责管护。</t>
  </si>
  <si>
    <t>吕河镇</t>
  </si>
  <si>
    <t>提升安置点基础设施条件，消除安全隐患，改善居住环境（受益40户，其中脱贫户20户）。</t>
  </si>
  <si>
    <t>旬阳市吕河镇B区安置点后扶项目</t>
  </si>
  <si>
    <t>修建安置点后背滑坡护坡130米，高4米。资产归村股份经济合作社并由其负责管护。</t>
  </si>
  <si>
    <t>修建挡墙130米，高4米提升安置点基础设施条件，消除安全隐患，改善居住环境（受益70户，其中脱贫户30户）。</t>
  </si>
  <si>
    <t>旬阳市段家河镇金水湾安置点后扶项目</t>
  </si>
  <si>
    <t>安置点护坡挡墙650立方米及土方清运工程。资产归村股份经济合作社并由其负责管护。</t>
  </si>
  <si>
    <t>段家河镇</t>
  </si>
  <si>
    <t>提升安置点基础设施条件，消除安全隐患，改善居住环境（受益103户，其中脱贫户20户）。</t>
  </si>
  <si>
    <t>旬阳市铜钱关镇林家沟安置点后扶项目</t>
  </si>
  <si>
    <t>修建挡墙护坡80米.高4米。资产归村股份经济合作社并由其负责管护。</t>
  </si>
  <si>
    <t>铜钱关镇</t>
  </si>
  <si>
    <t>提升安置点基础设施条件，消除安全隐患，改善居住环境（受益32户，其中脱贫户15户）。</t>
  </si>
  <si>
    <t>五、巩固三保障成果</t>
  </si>
  <si>
    <t>（一）教育</t>
  </si>
  <si>
    <t>旬阳市已脱贫家庭（含防返贫监测对象）新成长劳动力职业教育“雨露计划”助学项目</t>
  </si>
  <si>
    <t>已脱贫家庭（含防返贫监测对象）新成长劳动力职业教育“雨露计划”助学1600人，每人补助3000元。</t>
  </si>
  <si>
    <t>旬阳市 21个镇</t>
  </si>
  <si>
    <t>通过提供雨露计划培训费，解决农村新劳动力中高职学费问题。</t>
  </si>
</sst>
</file>

<file path=xl/styles.xml><?xml version="1.0" encoding="utf-8"?>
<styleSheet xmlns="http://schemas.openxmlformats.org/spreadsheetml/2006/main">
  <numFmts count="5">
    <numFmt numFmtId="176" formatCode="0_ "/>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26">
    <font>
      <sz val="11"/>
      <color theme="1"/>
      <name val="宋体"/>
      <charset val="134"/>
      <scheme val="minor"/>
    </font>
    <font>
      <sz val="16"/>
      <name val="仿宋_GB2312"/>
      <charset val="134"/>
    </font>
    <font>
      <b/>
      <sz val="22"/>
      <name val="仿宋_GB2312"/>
      <charset val="134"/>
    </font>
    <font>
      <sz val="11"/>
      <color theme="0"/>
      <name val="宋体"/>
      <charset val="0"/>
      <scheme val="minor"/>
    </font>
    <font>
      <sz val="11"/>
      <color theme="1"/>
      <name val="宋体"/>
      <charset val="0"/>
      <scheme val="minor"/>
    </font>
    <font>
      <sz val="11"/>
      <color indexed="8"/>
      <name val="宋体"/>
      <charset val="134"/>
    </font>
    <font>
      <sz val="11"/>
      <color rgb="FF9C0006"/>
      <name val="宋体"/>
      <charset val="0"/>
      <scheme val="minor"/>
    </font>
    <font>
      <sz val="11"/>
      <color rgb="FF9C6500"/>
      <name val="宋体"/>
      <charset val="0"/>
      <scheme val="minor"/>
    </font>
    <font>
      <sz val="11"/>
      <color rgb="FF006100"/>
      <name val="宋体"/>
      <charset val="0"/>
      <scheme val="minor"/>
    </font>
    <font>
      <b/>
      <sz val="13"/>
      <color theme="3"/>
      <name val="宋体"/>
      <charset val="134"/>
      <scheme val="minor"/>
    </font>
    <font>
      <b/>
      <sz val="15"/>
      <color theme="3"/>
      <name val="宋体"/>
      <charset val="134"/>
      <scheme val="minor"/>
    </font>
    <font>
      <i/>
      <sz val="11"/>
      <color rgb="FF7F7F7F"/>
      <name val="宋体"/>
      <charset val="0"/>
      <scheme val="minor"/>
    </font>
    <font>
      <sz val="11"/>
      <color rgb="FFFF0000"/>
      <name val="宋体"/>
      <charset val="0"/>
      <scheme val="minor"/>
    </font>
    <font>
      <b/>
      <sz val="11"/>
      <color theme="1"/>
      <name val="宋体"/>
      <charset val="0"/>
      <scheme val="minor"/>
    </font>
    <font>
      <b/>
      <sz val="11"/>
      <color rgb="FFFFFFFF"/>
      <name val="宋体"/>
      <charset val="0"/>
      <scheme val="minor"/>
    </font>
    <font>
      <b/>
      <sz val="11"/>
      <color theme="3"/>
      <name val="宋体"/>
      <charset val="134"/>
      <scheme val="minor"/>
    </font>
    <font>
      <sz val="12"/>
      <name val="宋体"/>
      <charset val="134"/>
    </font>
    <font>
      <sz val="11"/>
      <color rgb="FF3F3F76"/>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6"/>
      <name val="宋体"/>
      <charset val="134"/>
    </font>
    <font>
      <sz val="16"/>
      <name val="DejaVu Sans"/>
      <charset val="134"/>
    </font>
  </fonts>
  <fills count="34">
    <fill>
      <patternFill patternType="none"/>
    </fill>
    <fill>
      <patternFill patternType="gray125"/>
    </fill>
    <fill>
      <patternFill patternType="solid">
        <fgColor theme="0"/>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theme="9" tint="0.599993896298105"/>
        <bgColor indexed="64"/>
      </patternFill>
    </fill>
    <fill>
      <patternFill patternType="solid">
        <fgColor rgb="FFA5A5A5"/>
        <bgColor indexed="64"/>
      </patternFill>
    </fill>
    <fill>
      <patternFill patternType="solid">
        <fgColor theme="7"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8" tint="0.399975585192419"/>
        <bgColor indexed="64"/>
      </patternFill>
    </fill>
    <fill>
      <patternFill patternType="solid">
        <fgColor theme="9"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2">
    <xf numFmtId="0" fontId="0" fillId="0" borderId="0">
      <alignment vertical="center"/>
    </xf>
    <xf numFmtId="0" fontId="4" fillId="14" borderId="0" applyNumberFormat="false" applyBorder="false" applyAlignment="false" applyProtection="false">
      <alignment vertical="center"/>
    </xf>
    <xf numFmtId="0" fontId="4" fillId="18" borderId="0" applyNumberFormat="false" applyBorder="false" applyAlignment="false" applyProtection="false">
      <alignment vertical="center"/>
    </xf>
    <xf numFmtId="0" fontId="3" fillId="26"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16" fillId="0" borderId="0">
      <alignment vertical="center"/>
    </xf>
    <xf numFmtId="0" fontId="3" fillId="17"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15" fillId="0" borderId="5"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13" fillId="0" borderId="3"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9" fillId="0" borderId="2"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3" fillId="29"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4" fillId="27" borderId="0" applyNumberFormat="false" applyBorder="false" applyAlignment="false" applyProtection="false">
      <alignment vertical="center"/>
    </xf>
    <xf numFmtId="0" fontId="3" fillId="32"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4" fillId="3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4" fillId="25" borderId="0" applyNumberFormat="false" applyBorder="false" applyAlignment="false" applyProtection="false">
      <alignment vertical="center"/>
    </xf>
    <xf numFmtId="0" fontId="22" fillId="28" borderId="6" applyNumberFormat="false" applyAlignment="false" applyProtection="false">
      <alignment vertical="center"/>
    </xf>
    <xf numFmtId="0" fontId="23"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3" fillId="31"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3" fillId="33" borderId="0" applyNumberFormat="false" applyBorder="false" applyAlignment="false" applyProtection="false">
      <alignment vertical="center"/>
    </xf>
    <xf numFmtId="0" fontId="17" fillId="20" borderId="6" applyNumberFormat="false" applyAlignment="false" applyProtection="false">
      <alignment vertical="center"/>
    </xf>
    <xf numFmtId="0" fontId="18" fillId="28" borderId="8" applyNumberFormat="false" applyAlignment="false" applyProtection="false">
      <alignment vertical="center"/>
    </xf>
    <xf numFmtId="0" fontId="14" fillId="15" borderId="4" applyNumberFormat="false" applyAlignment="false" applyProtection="false">
      <alignment vertical="center"/>
    </xf>
    <xf numFmtId="0" fontId="20" fillId="0" borderId="9" applyNumberFormat="false" applyFill="false" applyAlignment="false" applyProtection="false">
      <alignment vertical="center"/>
    </xf>
    <xf numFmtId="0" fontId="3" fillId="22" borderId="0" applyNumberFormat="false" applyBorder="false" applyAlignment="false" applyProtection="false">
      <alignment vertical="center"/>
    </xf>
    <xf numFmtId="0" fontId="3" fillId="11" borderId="0" applyNumberFormat="false" applyBorder="false" applyAlignment="false" applyProtection="false">
      <alignment vertical="center"/>
    </xf>
    <xf numFmtId="0" fontId="0" fillId="21" borderId="7" applyNumberFormat="false" applyFont="false" applyAlignment="false" applyProtection="false">
      <alignment vertical="center"/>
    </xf>
    <xf numFmtId="0" fontId="19"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3" fillId="9"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4"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3" fillId="13" borderId="0" applyNumberFormat="false" applyBorder="false" applyAlignment="false" applyProtection="false">
      <alignment vertical="center"/>
    </xf>
    <xf numFmtId="0" fontId="4" fillId="12" borderId="0" applyNumberFormat="false" applyBorder="false" applyAlignment="false" applyProtection="false">
      <alignment vertical="center"/>
    </xf>
    <xf numFmtId="0" fontId="0" fillId="0" borderId="0">
      <alignment vertical="center"/>
    </xf>
    <xf numFmtId="0" fontId="5" fillId="0" borderId="0">
      <alignment vertical="center"/>
    </xf>
    <xf numFmtId="0" fontId="3" fillId="5" borderId="0" applyNumberFormat="false" applyBorder="false" applyAlignment="false" applyProtection="false">
      <alignment vertical="center"/>
    </xf>
    <xf numFmtId="0" fontId="4" fillId="4" borderId="0" applyNumberFormat="false" applyBorder="false" applyAlignment="false" applyProtection="false">
      <alignment vertical="center"/>
    </xf>
    <xf numFmtId="0" fontId="3" fillId="3" borderId="0" applyNumberFormat="false" applyBorder="false" applyAlignment="false" applyProtection="false">
      <alignment vertical="center"/>
    </xf>
  </cellStyleXfs>
  <cellXfs count="42">
    <xf numFmtId="0" fontId="0" fillId="0" borderId="0" xfId="0">
      <alignment vertical="center"/>
    </xf>
    <xf numFmtId="0" fontId="1" fillId="0" borderId="0" xfId="0" applyFont="true">
      <alignment vertical="center"/>
    </xf>
    <xf numFmtId="0" fontId="1" fillId="0" borderId="0" xfId="0" applyFont="true" applyBorder="true">
      <alignment vertical="center"/>
    </xf>
    <xf numFmtId="0" fontId="1" fillId="0" borderId="0" xfId="0" applyFont="true" applyFill="true" applyBorder="true" applyAlignment="true">
      <alignment vertical="center"/>
    </xf>
    <xf numFmtId="0" fontId="1" fillId="0" borderId="0" xfId="0" applyFont="true" applyFill="true" applyBorder="true">
      <alignment vertical="center"/>
    </xf>
    <xf numFmtId="0" fontId="1" fillId="0" borderId="0" xfId="0" applyNumberFormat="true" applyFont="true" applyBorder="true">
      <alignment vertical="center"/>
    </xf>
    <xf numFmtId="0" fontId="1" fillId="0" borderId="0" xfId="0" applyFont="true" applyAlignment="true">
      <alignment horizontal="center" vertical="center" wrapText="true"/>
    </xf>
    <xf numFmtId="0" fontId="1" fillId="0" borderId="0" xfId="0" applyFont="true" applyAlignment="true">
      <alignment horizontal="left" vertical="center" wrapText="true"/>
    </xf>
    <xf numFmtId="0" fontId="1" fillId="0" borderId="0" xfId="0" applyFont="true" applyAlignment="true">
      <alignment vertical="center" wrapText="true"/>
    </xf>
    <xf numFmtId="0" fontId="2" fillId="0" borderId="0" xfId="0" applyFont="true" applyFill="true" applyAlignment="true">
      <alignment horizontal="center" vertical="center" wrapText="true"/>
    </xf>
    <xf numFmtId="0" fontId="2" fillId="0" borderId="0" xfId="0" applyFont="true" applyFill="true" applyAlignment="true">
      <alignment horizontal="left" vertical="center" wrapText="true"/>
    </xf>
    <xf numFmtId="0" fontId="1" fillId="0" borderId="0" xfId="0" applyFont="true" applyFill="true" applyAlignment="true">
      <alignment horizontal="left" vertical="center" wrapText="true"/>
    </xf>
    <xf numFmtId="0" fontId="1" fillId="0" borderId="0" xfId="0" applyFont="true" applyFill="true" applyAlignment="true">
      <alignment horizontal="center" vertical="center" wrapText="true"/>
    </xf>
    <xf numFmtId="0" fontId="1" fillId="0" borderId="1" xfId="0" applyFont="true" applyFill="true" applyBorder="true" applyAlignment="true">
      <alignment horizontal="center" vertical="center" wrapText="true"/>
    </xf>
    <xf numFmtId="0" fontId="1" fillId="0" borderId="1" xfId="0" applyFont="true" applyBorder="true" applyAlignment="true">
      <alignment horizontal="left" vertical="center" wrapText="true"/>
    </xf>
    <xf numFmtId="0" fontId="1" fillId="0" borderId="1" xfId="0" applyFont="true" applyBorder="true" applyAlignment="true">
      <alignment horizontal="center" vertical="center" wrapText="true"/>
    </xf>
    <xf numFmtId="0" fontId="1" fillId="0" borderId="1" xfId="0" applyFont="true" applyFill="true" applyBorder="true" applyAlignment="true">
      <alignment horizontal="left" vertical="center" wrapText="true"/>
    </xf>
    <xf numFmtId="0" fontId="1" fillId="0" borderId="1" xfId="0" applyNumberFormat="true" applyFont="true" applyFill="true" applyBorder="true" applyAlignment="true" applyProtection="true">
      <alignment horizontal="center" vertical="center" wrapText="true"/>
    </xf>
    <xf numFmtId="0" fontId="1" fillId="0" borderId="1" xfId="0" applyNumberFormat="true" applyFont="true" applyFill="true" applyBorder="true" applyAlignment="true" applyProtection="true">
      <alignment horizontal="left" vertical="center" wrapText="true"/>
    </xf>
    <xf numFmtId="0"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center" vertical="center"/>
    </xf>
    <xf numFmtId="0" fontId="1" fillId="0" borderId="1" xfId="0" applyFont="true" applyBorder="true" applyAlignment="true">
      <alignment vertical="center" wrapText="true"/>
    </xf>
    <xf numFmtId="49"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justify" vertical="center" wrapText="true"/>
    </xf>
    <xf numFmtId="0" fontId="1" fillId="0" borderId="1" xfId="0" applyFont="true" applyFill="true" applyBorder="true" applyAlignment="true">
      <alignment vertical="center" wrapText="true"/>
    </xf>
    <xf numFmtId="0" fontId="1" fillId="0" borderId="1" xfId="0" applyFont="true" applyBorder="true" applyAlignment="true">
      <alignment horizontal="center" vertical="center"/>
    </xf>
    <xf numFmtId="176" fontId="1" fillId="0" borderId="1" xfId="0" applyNumberFormat="true" applyFont="true" applyFill="true" applyBorder="true" applyAlignment="true" applyProtection="true">
      <alignment horizontal="center" vertical="center" wrapText="true"/>
    </xf>
    <xf numFmtId="0" fontId="1" fillId="0" borderId="1" xfId="0" applyNumberFormat="true" applyFont="true" applyFill="true" applyBorder="true" applyAlignment="true">
      <alignment horizontal="left" vertical="center" wrapText="true"/>
    </xf>
    <xf numFmtId="0" fontId="1" fillId="2" borderId="1" xfId="0" applyNumberFormat="true" applyFont="true" applyFill="true" applyBorder="true" applyAlignment="true" applyProtection="true">
      <alignment horizontal="center" vertical="center" wrapText="true"/>
    </xf>
    <xf numFmtId="176" fontId="1" fillId="0" borderId="1" xfId="0" applyNumberFormat="true" applyFont="true" applyBorder="true" applyAlignment="true">
      <alignment horizontal="center" vertical="center"/>
    </xf>
    <xf numFmtId="0" fontId="1" fillId="0" borderId="1" xfId="47" applyNumberFormat="true" applyFont="true" applyFill="true" applyBorder="true" applyAlignment="true">
      <alignment horizontal="center" vertical="center" wrapText="true"/>
    </xf>
    <xf numFmtId="0" fontId="1" fillId="0" borderId="1" xfId="0" applyFont="true" applyFill="true" applyBorder="true" applyAlignment="true">
      <alignment horizontal="left" vertical="top" wrapText="true"/>
    </xf>
    <xf numFmtId="0" fontId="1" fillId="0" borderId="1" xfId="47" applyFont="true" applyFill="true" applyBorder="true" applyAlignment="true">
      <alignment horizontal="center" vertical="center" wrapText="true"/>
    </xf>
    <xf numFmtId="0" fontId="1" fillId="0" borderId="1" xfId="0" applyNumberFormat="true" applyFont="true" applyBorder="true" applyAlignment="true">
      <alignment horizontal="left" vertical="center" wrapText="true"/>
    </xf>
    <xf numFmtId="0" fontId="1" fillId="0" borderId="1" xfId="0" applyNumberFormat="true" applyFont="true" applyBorder="true" applyAlignment="true">
      <alignment horizontal="center" vertical="center" wrapText="true"/>
    </xf>
    <xf numFmtId="0" fontId="1" fillId="0" borderId="1" xfId="0" applyNumberFormat="true" applyFont="true" applyBorder="true" applyAlignment="true">
      <alignment vertical="center" wrapText="true"/>
    </xf>
    <xf numFmtId="0" fontId="1" fillId="2" borderId="1" xfId="0" applyFont="true" applyFill="true" applyBorder="true" applyAlignment="true">
      <alignment horizontal="center" vertical="center" wrapText="true"/>
    </xf>
    <xf numFmtId="0" fontId="1" fillId="2" borderId="1" xfId="0" applyFont="true" applyFill="true" applyBorder="true" applyAlignment="true">
      <alignment horizontal="left" vertical="center" wrapText="true"/>
    </xf>
    <xf numFmtId="0" fontId="1" fillId="0" borderId="1" xfId="0" applyFont="true" applyFill="true" applyBorder="true" applyAlignment="true">
      <alignment vertical="center"/>
    </xf>
    <xf numFmtId="176"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left" vertical="center"/>
    </xf>
    <xf numFmtId="0" fontId="1" fillId="0" borderId="1" xfId="0" applyFont="true" applyFill="true" applyBorder="true">
      <alignment vertical="center"/>
    </xf>
  </cellXfs>
  <cellStyles count="52">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常规 10" xfId="6"/>
    <cellStyle name="强调文字颜色 5" xfId="7" builtinId="45"/>
    <cellStyle name="40% - 强调文字颜色 4" xfId="8" builtinId="43"/>
    <cellStyle name="标题 3" xfId="9" builtinId="18"/>
    <cellStyle name="解释性文本" xfId="10" builtinId="53"/>
    <cellStyle name="汇总" xfId="11" builtinId="25"/>
    <cellStyle name="百分比" xfId="12" builtinId="5"/>
    <cellStyle name="千位分隔" xfId="13" builtinId="3"/>
    <cellStyle name="标题 2" xfId="14" builtinId="17"/>
    <cellStyle name="货币[0]" xfId="15" builtinId="7"/>
    <cellStyle name="60% - 强调文字颜色 4" xfId="16" builtinId="44"/>
    <cellStyle name="警告文本" xfId="17" builtinId="11"/>
    <cellStyle name="20% - 强调文字颜色 2" xfId="18" builtinId="34"/>
    <cellStyle name="60% - 强调文字颜色 5" xfId="19" builtinId="48"/>
    <cellStyle name="标题 1" xfId="20" builtinId="16"/>
    <cellStyle name="超链接" xfId="21" builtinId="8"/>
    <cellStyle name="20% - 强调文字颜色 3" xfId="22" builtinId="38"/>
    <cellStyle name="货币" xfId="23" builtinId="4"/>
    <cellStyle name="20% - 强调文字颜色 4" xfId="24" builtinId="42"/>
    <cellStyle name="计算" xfId="25" builtinId="22"/>
    <cellStyle name="已访问的超链接" xfId="26" builtinId="9"/>
    <cellStyle name="千位分隔[0]" xfId="27" builtinId="6"/>
    <cellStyle name="强调文字颜色 4" xfId="28" builtinId="41"/>
    <cellStyle name="40% - 强调文字颜色 3" xfId="29" builtinId="39"/>
    <cellStyle name="60% - 强调文字颜色 6" xfId="30" builtinId="52"/>
    <cellStyle name="输入" xfId="31" builtinId="20"/>
    <cellStyle name="输出" xfId="32" builtinId="21"/>
    <cellStyle name="检查单元格" xfId="33" builtinId="23"/>
    <cellStyle name="链接单元格" xfId="34" builtinId="24"/>
    <cellStyle name="60% - 强调文字颜色 1" xfId="35" builtinId="32"/>
    <cellStyle name="60% - 强调文字颜色 3" xfId="36" builtinId="40"/>
    <cellStyle name="注释" xfId="37" builtinId="10"/>
    <cellStyle name="标题" xfId="38" builtinId="15"/>
    <cellStyle name="好" xfId="39" builtinId="26"/>
    <cellStyle name="标题 4" xfId="40" builtinId="19"/>
    <cellStyle name="强调文字颜色 1" xfId="41" builtinId="29"/>
    <cellStyle name="适中" xfId="42" builtinId="28"/>
    <cellStyle name="20% - 强调文字颜色 1" xfId="43" builtinId="30"/>
    <cellStyle name="差" xfId="44" builtinId="27"/>
    <cellStyle name="强调文字颜色 2" xfId="45" builtinId="33"/>
    <cellStyle name="40% - 强调文字颜色 1" xfId="46" builtinId="31"/>
    <cellStyle name="常规 2" xfId="47"/>
    <cellStyle name="常规 5 2" xfId="48"/>
    <cellStyle name="60% - 强调文字颜色 2" xfId="49" builtinId="36"/>
    <cellStyle name="40% - 强调文字颜色 2" xfId="50" builtinId="35"/>
    <cellStyle name="强调文字颜色 3" xfId="51" builtinId="37"/>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S400"/>
  <sheetViews>
    <sheetView tabSelected="1" workbookViewId="0">
      <pane ySplit="6" topLeftCell="A367" activePane="bottomLeft" state="frozen"/>
      <selection/>
      <selection pane="bottomLeft" activeCell="K368" sqref="K368"/>
    </sheetView>
  </sheetViews>
  <sheetFormatPr defaultColWidth="9" defaultRowHeight="20.25"/>
  <cols>
    <col min="1" max="1" width="7" style="6" customWidth="true"/>
    <col min="2" max="2" width="4.66666666666667" style="6" customWidth="true"/>
    <col min="3" max="3" width="32.225" style="6" customWidth="true"/>
    <col min="4" max="4" width="36.8916666666667" style="7" customWidth="true"/>
    <col min="5" max="5" width="9" style="6" customWidth="true"/>
    <col min="6" max="6" width="10.6333333333333" style="6" customWidth="true"/>
    <col min="7" max="7" width="11.25" style="6" customWidth="true"/>
    <col min="8" max="8" width="10.3833333333333" style="6"/>
    <col min="9" max="9" width="31.5583333333333" style="7" customWidth="true"/>
    <col min="10" max="10" width="11.5" style="6" customWidth="true"/>
    <col min="11" max="11" width="16.5" style="6" customWidth="true"/>
    <col min="12" max="12" width="14.8833333333333" style="6" customWidth="true"/>
    <col min="13" max="13" width="8.63333333333333" style="6" customWidth="true"/>
    <col min="14" max="14" width="4.13333333333333" style="6" customWidth="true"/>
    <col min="15" max="15" width="5.66666666666667" style="6" customWidth="true"/>
    <col min="16" max="16" width="6.88333333333333" style="6" customWidth="true"/>
    <col min="17" max="17" width="7.25" style="6" customWidth="true"/>
    <col min="18" max="18" width="8.38333333333333" style="6" customWidth="true"/>
    <col min="19" max="19" width="5.5" style="8" customWidth="true"/>
    <col min="20" max="16384" width="9" style="1"/>
  </cols>
  <sheetData>
    <row r="1" s="1" customFormat="true" ht="36" customHeight="true" spans="1:19">
      <c r="A1" s="9" t="s">
        <v>0</v>
      </c>
      <c r="B1" s="9"/>
      <c r="C1" s="9"/>
      <c r="D1" s="10"/>
      <c r="E1" s="9"/>
      <c r="F1" s="9"/>
      <c r="G1" s="9"/>
      <c r="H1" s="9"/>
      <c r="I1" s="10"/>
      <c r="J1" s="9"/>
      <c r="K1" s="9"/>
      <c r="L1" s="9"/>
      <c r="M1" s="9"/>
      <c r="N1" s="9"/>
      <c r="O1" s="9"/>
      <c r="P1" s="9"/>
      <c r="Q1" s="9"/>
      <c r="R1" s="9"/>
      <c r="S1" s="9"/>
    </row>
    <row r="2" s="1" customFormat="true" spans="1:19">
      <c r="A2" s="11" t="s">
        <v>1</v>
      </c>
      <c r="B2" s="12"/>
      <c r="C2" s="12"/>
      <c r="D2" s="11"/>
      <c r="E2" s="12"/>
      <c r="F2" s="11"/>
      <c r="G2" s="11"/>
      <c r="H2" s="12"/>
      <c r="I2" s="11"/>
      <c r="J2" s="11"/>
      <c r="K2" s="11"/>
      <c r="L2" s="11"/>
      <c r="M2" s="11"/>
      <c r="N2" s="11"/>
      <c r="O2" s="11"/>
      <c r="P2" s="11"/>
      <c r="Q2" s="12"/>
      <c r="R2" s="12"/>
      <c r="S2" s="11"/>
    </row>
    <row r="3" s="2" customFormat="true" spans="1:19">
      <c r="A3" s="13" t="s">
        <v>2</v>
      </c>
      <c r="B3" s="13" t="s">
        <v>3</v>
      </c>
      <c r="C3" s="13" t="s">
        <v>4</v>
      </c>
      <c r="D3" s="13" t="s">
        <v>5</v>
      </c>
      <c r="E3" s="13" t="s">
        <v>6</v>
      </c>
      <c r="F3" s="13" t="s">
        <v>7</v>
      </c>
      <c r="G3" s="13" t="s">
        <v>8</v>
      </c>
      <c r="H3" s="13" t="s">
        <v>9</v>
      </c>
      <c r="I3" s="13" t="s">
        <v>10</v>
      </c>
      <c r="J3" s="13" t="s">
        <v>11</v>
      </c>
      <c r="K3" s="13"/>
      <c r="L3" s="13"/>
      <c r="M3" s="13"/>
      <c r="N3" s="13"/>
      <c r="O3" s="13"/>
      <c r="P3" s="13" t="s">
        <v>12</v>
      </c>
      <c r="Q3" s="13" t="s">
        <v>13</v>
      </c>
      <c r="R3" s="13" t="s">
        <v>14</v>
      </c>
      <c r="S3" s="13" t="s">
        <v>15</v>
      </c>
    </row>
    <row r="4" s="2" customFormat="true" spans="1:19">
      <c r="A4" s="13"/>
      <c r="B4" s="13"/>
      <c r="C4" s="13"/>
      <c r="D4" s="13"/>
      <c r="E4" s="13"/>
      <c r="F4" s="13"/>
      <c r="G4" s="13"/>
      <c r="H4" s="13"/>
      <c r="I4" s="13"/>
      <c r="J4" s="13" t="s">
        <v>16</v>
      </c>
      <c r="K4" s="13" t="s">
        <v>17</v>
      </c>
      <c r="L4" s="13"/>
      <c r="M4" s="13"/>
      <c r="N4" s="13"/>
      <c r="O4" s="13"/>
      <c r="P4" s="13"/>
      <c r="Q4" s="13"/>
      <c r="R4" s="13"/>
      <c r="S4" s="13"/>
    </row>
    <row r="5" s="2" customFormat="true" ht="58" customHeight="true" spans="1:19">
      <c r="A5" s="13"/>
      <c r="B5" s="13"/>
      <c r="C5" s="13"/>
      <c r="D5" s="13"/>
      <c r="E5" s="13"/>
      <c r="F5" s="13"/>
      <c r="G5" s="13"/>
      <c r="H5" s="13"/>
      <c r="I5" s="13"/>
      <c r="J5" s="13"/>
      <c r="K5" s="13" t="s">
        <v>18</v>
      </c>
      <c r="L5" s="13" t="s">
        <v>19</v>
      </c>
      <c r="M5" s="13" t="s">
        <v>20</v>
      </c>
      <c r="N5" s="13" t="s">
        <v>21</v>
      </c>
      <c r="O5" s="13" t="s">
        <v>22</v>
      </c>
      <c r="P5" s="13"/>
      <c r="Q5" s="13"/>
      <c r="R5" s="13"/>
      <c r="S5" s="13"/>
    </row>
    <row r="6" s="2" customFormat="true" ht="36" customHeight="true" spans="1:19">
      <c r="A6" s="13"/>
      <c r="B6" s="13"/>
      <c r="C6" s="13"/>
      <c r="D6" s="13" t="s">
        <v>16</v>
      </c>
      <c r="E6" s="13"/>
      <c r="F6" s="13">
        <f>F7+F246+F249+F380+F398</f>
        <v>71209</v>
      </c>
      <c r="G6" s="13">
        <f>G7+G246+G249+G380+G398</f>
        <v>39727</v>
      </c>
      <c r="H6" s="13"/>
      <c r="I6" s="16"/>
      <c r="J6" s="13">
        <f>J7+J246+J249+J380+J398</f>
        <v>17862</v>
      </c>
      <c r="K6" s="13">
        <f>K7+K246+K249+K380+K398</f>
        <v>17862</v>
      </c>
      <c r="L6" s="13">
        <f>L7+L246+L249+L380+L398</f>
        <v>11833</v>
      </c>
      <c r="M6" s="13">
        <f>M7+M246+M249+M380+M398</f>
        <v>6029</v>
      </c>
      <c r="N6" s="13"/>
      <c r="O6" s="13"/>
      <c r="P6" s="13"/>
      <c r="Q6" s="13"/>
      <c r="R6" s="13"/>
      <c r="S6" s="13"/>
    </row>
    <row r="7" s="2" customFormat="true" ht="36" customHeight="true" spans="1:19">
      <c r="A7" s="14" t="s">
        <v>23</v>
      </c>
      <c r="B7" s="15"/>
      <c r="C7" s="15"/>
      <c r="D7" s="16"/>
      <c r="E7" s="13"/>
      <c r="F7" s="19">
        <f>F8+F75+F96+F238+F242</f>
        <v>18097</v>
      </c>
      <c r="G7" s="19">
        <f>G8+G75+G96+G238+G242</f>
        <v>12938</v>
      </c>
      <c r="H7" s="13"/>
      <c r="I7" s="16"/>
      <c r="J7" s="19">
        <f>J8+J75+J96+J238+J242</f>
        <v>10865.00357</v>
      </c>
      <c r="K7" s="19">
        <f>K8+K75+K96+K238+K242</f>
        <v>10865.00357</v>
      </c>
      <c r="L7" s="19">
        <f>L8+L75+L96+L238+L242</f>
        <v>7214.00357</v>
      </c>
      <c r="M7" s="19">
        <f>M8+M75+M96+M238+M242</f>
        <v>3651</v>
      </c>
      <c r="N7" s="13"/>
      <c r="O7" s="13"/>
      <c r="P7" s="13"/>
      <c r="Q7" s="13"/>
      <c r="R7" s="13"/>
      <c r="S7" s="13"/>
    </row>
    <row r="8" s="2" customFormat="true" ht="36" customHeight="true" spans="1:19">
      <c r="A8" s="15"/>
      <c r="B8" s="15" t="s">
        <v>24</v>
      </c>
      <c r="C8" s="15"/>
      <c r="D8" s="14"/>
      <c r="E8" s="15"/>
      <c r="F8" s="19">
        <f>SUM(F9:F74)</f>
        <v>2329</v>
      </c>
      <c r="G8" s="19">
        <f>SUM(G9:G74)</f>
        <v>1488</v>
      </c>
      <c r="H8" s="15"/>
      <c r="I8" s="14"/>
      <c r="J8" s="19">
        <f>SUM(J9:J74)</f>
        <v>2190</v>
      </c>
      <c r="K8" s="19">
        <f>SUM(K9:K74)</f>
        <v>2190</v>
      </c>
      <c r="L8" s="19">
        <f>SUM(L9:L74)</f>
        <v>1335</v>
      </c>
      <c r="M8" s="19">
        <f>SUM(M9:M74)</f>
        <v>855</v>
      </c>
      <c r="N8" s="15"/>
      <c r="O8" s="15"/>
      <c r="P8" s="15"/>
      <c r="Q8" s="15"/>
      <c r="R8" s="15"/>
      <c r="S8" s="21"/>
    </row>
    <row r="9" s="2" customFormat="true" ht="81" spans="1:19">
      <c r="A9" s="13">
        <v>1</v>
      </c>
      <c r="B9" s="13"/>
      <c r="C9" s="17" t="s">
        <v>25</v>
      </c>
      <c r="D9" s="18" t="s">
        <v>26</v>
      </c>
      <c r="E9" s="13" t="s">
        <v>27</v>
      </c>
      <c r="F9" s="13">
        <v>11</v>
      </c>
      <c r="G9" s="13">
        <v>5</v>
      </c>
      <c r="H9" s="13" t="s">
        <v>28</v>
      </c>
      <c r="I9" s="18" t="s">
        <v>29</v>
      </c>
      <c r="J9" s="13">
        <v>20</v>
      </c>
      <c r="K9" s="13">
        <v>20</v>
      </c>
      <c r="L9" s="13">
        <v>20</v>
      </c>
      <c r="M9" s="13"/>
      <c r="N9" s="13"/>
      <c r="O9" s="13"/>
      <c r="P9" s="13"/>
      <c r="Q9" s="17" t="s">
        <v>30</v>
      </c>
      <c r="R9" s="17" t="s">
        <v>31</v>
      </c>
      <c r="S9" s="13"/>
    </row>
    <row r="10" s="2" customFormat="true" ht="81" spans="1:19">
      <c r="A10" s="13">
        <v>2</v>
      </c>
      <c r="B10" s="13"/>
      <c r="C10" s="17" t="s">
        <v>32</v>
      </c>
      <c r="D10" s="18" t="s">
        <v>33</v>
      </c>
      <c r="E10" s="13" t="s">
        <v>34</v>
      </c>
      <c r="F10" s="13">
        <v>46</v>
      </c>
      <c r="G10" s="13">
        <v>18</v>
      </c>
      <c r="H10" s="17" t="s">
        <v>28</v>
      </c>
      <c r="I10" s="18" t="s">
        <v>35</v>
      </c>
      <c r="J10" s="13">
        <v>20</v>
      </c>
      <c r="K10" s="13">
        <v>20</v>
      </c>
      <c r="L10" s="13"/>
      <c r="M10" s="13">
        <v>20</v>
      </c>
      <c r="N10" s="13"/>
      <c r="O10" s="13"/>
      <c r="P10" s="16"/>
      <c r="Q10" s="17" t="s">
        <v>30</v>
      </c>
      <c r="R10" s="17" t="s">
        <v>36</v>
      </c>
      <c r="S10" s="16"/>
    </row>
    <row r="11" s="3" customFormat="true" ht="182.25" spans="1:19">
      <c r="A11" s="13">
        <v>3</v>
      </c>
      <c r="B11" s="13"/>
      <c r="C11" s="13" t="s">
        <v>37</v>
      </c>
      <c r="D11" s="16" t="s">
        <v>38</v>
      </c>
      <c r="E11" s="13" t="s">
        <v>39</v>
      </c>
      <c r="F11" s="13">
        <v>256</v>
      </c>
      <c r="G11" s="13">
        <v>112</v>
      </c>
      <c r="H11" s="13" t="s">
        <v>28</v>
      </c>
      <c r="I11" s="16" t="s">
        <v>40</v>
      </c>
      <c r="J11" s="13">
        <v>100</v>
      </c>
      <c r="K11" s="13">
        <v>100</v>
      </c>
      <c r="L11" s="13">
        <v>100</v>
      </c>
      <c r="M11" s="13"/>
      <c r="N11" s="13"/>
      <c r="O11" s="13"/>
      <c r="P11" s="13"/>
      <c r="Q11" s="13" t="s">
        <v>30</v>
      </c>
      <c r="R11" s="13" t="s">
        <v>41</v>
      </c>
      <c r="S11" s="13"/>
    </row>
    <row r="12" s="3" customFormat="true" ht="101.25" spans="1:19">
      <c r="A12" s="13">
        <v>4</v>
      </c>
      <c r="B12" s="13"/>
      <c r="C12" s="13" t="s">
        <v>42</v>
      </c>
      <c r="D12" s="16" t="s">
        <v>43</v>
      </c>
      <c r="E12" s="13" t="s">
        <v>44</v>
      </c>
      <c r="F12" s="13">
        <v>129</v>
      </c>
      <c r="G12" s="13">
        <v>42</v>
      </c>
      <c r="H12" s="13" t="s">
        <v>28</v>
      </c>
      <c r="I12" s="16" t="s">
        <v>45</v>
      </c>
      <c r="J12" s="13">
        <v>20</v>
      </c>
      <c r="K12" s="13">
        <v>20</v>
      </c>
      <c r="L12" s="13"/>
      <c r="M12" s="13">
        <v>20</v>
      </c>
      <c r="N12" s="13"/>
      <c r="O12" s="13"/>
      <c r="P12" s="13"/>
      <c r="Q12" s="13" t="s">
        <v>30</v>
      </c>
      <c r="R12" s="13" t="s">
        <v>41</v>
      </c>
      <c r="S12" s="13"/>
    </row>
    <row r="13" s="3" customFormat="true" ht="141.75" spans="1:19">
      <c r="A13" s="13">
        <v>5</v>
      </c>
      <c r="B13" s="13"/>
      <c r="C13" s="13" t="s">
        <v>46</v>
      </c>
      <c r="D13" s="16" t="s">
        <v>47</v>
      </c>
      <c r="E13" s="13" t="s">
        <v>48</v>
      </c>
      <c r="F13" s="13">
        <v>96</v>
      </c>
      <c r="G13" s="13">
        <v>26</v>
      </c>
      <c r="H13" s="13" t="s">
        <v>28</v>
      </c>
      <c r="I13" s="18" t="s">
        <v>49</v>
      </c>
      <c r="J13" s="13">
        <v>50</v>
      </c>
      <c r="K13" s="13">
        <v>50</v>
      </c>
      <c r="L13" s="13"/>
      <c r="M13" s="13">
        <v>50</v>
      </c>
      <c r="N13" s="13"/>
      <c r="O13" s="13"/>
      <c r="P13" s="13"/>
      <c r="Q13" s="13" t="s">
        <v>30</v>
      </c>
      <c r="R13" s="13" t="s">
        <v>41</v>
      </c>
      <c r="S13" s="13"/>
    </row>
    <row r="14" s="2" customFormat="true" ht="141.75" spans="1:19">
      <c r="A14" s="13">
        <v>6</v>
      </c>
      <c r="B14" s="13"/>
      <c r="C14" s="13" t="s">
        <v>50</v>
      </c>
      <c r="D14" s="16" t="s">
        <v>51</v>
      </c>
      <c r="E14" s="13" t="s">
        <v>52</v>
      </c>
      <c r="F14" s="13">
        <v>32</v>
      </c>
      <c r="G14" s="13">
        <v>18</v>
      </c>
      <c r="H14" s="13" t="s">
        <v>28</v>
      </c>
      <c r="I14" s="18" t="s">
        <v>53</v>
      </c>
      <c r="J14" s="13">
        <v>30</v>
      </c>
      <c r="K14" s="13">
        <v>30</v>
      </c>
      <c r="L14" s="13">
        <v>30</v>
      </c>
      <c r="M14" s="13"/>
      <c r="N14" s="13"/>
      <c r="O14" s="13"/>
      <c r="P14" s="13"/>
      <c r="Q14" s="13" t="s">
        <v>30</v>
      </c>
      <c r="R14" s="13" t="s">
        <v>41</v>
      </c>
      <c r="S14" s="13"/>
    </row>
    <row r="15" s="2" customFormat="true" ht="121.5" spans="1:19">
      <c r="A15" s="13">
        <v>7</v>
      </c>
      <c r="B15" s="13"/>
      <c r="C15" s="13" t="s">
        <v>54</v>
      </c>
      <c r="D15" s="16" t="s">
        <v>55</v>
      </c>
      <c r="E15" s="13" t="s">
        <v>56</v>
      </c>
      <c r="F15" s="13">
        <v>24</v>
      </c>
      <c r="G15" s="13">
        <v>16</v>
      </c>
      <c r="H15" s="13" t="s">
        <v>28</v>
      </c>
      <c r="I15" s="18" t="s">
        <v>57</v>
      </c>
      <c r="J15" s="13">
        <v>25</v>
      </c>
      <c r="K15" s="13">
        <v>25</v>
      </c>
      <c r="L15" s="13">
        <v>25</v>
      </c>
      <c r="M15" s="13"/>
      <c r="N15" s="13"/>
      <c r="O15" s="13"/>
      <c r="P15" s="13"/>
      <c r="Q15" s="13" t="s">
        <v>30</v>
      </c>
      <c r="R15" s="13" t="s">
        <v>41</v>
      </c>
      <c r="S15" s="13"/>
    </row>
    <row r="16" s="4" customFormat="true" ht="81" spans="1:19">
      <c r="A16" s="13">
        <v>8</v>
      </c>
      <c r="B16" s="13"/>
      <c r="C16" s="13" t="s">
        <v>58</v>
      </c>
      <c r="D16" s="16" t="s">
        <v>59</v>
      </c>
      <c r="E16" s="17" t="s">
        <v>60</v>
      </c>
      <c r="F16" s="13">
        <v>25</v>
      </c>
      <c r="G16" s="17">
        <v>15</v>
      </c>
      <c r="H16" s="17" t="s">
        <v>28</v>
      </c>
      <c r="I16" s="18" t="s">
        <v>61</v>
      </c>
      <c r="J16" s="17">
        <v>50</v>
      </c>
      <c r="K16" s="19">
        <v>50</v>
      </c>
      <c r="L16" s="19">
        <v>50</v>
      </c>
      <c r="M16" s="19"/>
      <c r="N16" s="17"/>
      <c r="O16" s="17"/>
      <c r="P16" s="17"/>
      <c r="Q16" s="17" t="s">
        <v>30</v>
      </c>
      <c r="R16" s="17" t="s">
        <v>62</v>
      </c>
      <c r="S16" s="17"/>
    </row>
    <row r="17" s="4" customFormat="true" ht="81" spans="1:19">
      <c r="A17" s="13">
        <v>9</v>
      </c>
      <c r="B17" s="13"/>
      <c r="C17" s="13" t="s">
        <v>63</v>
      </c>
      <c r="D17" s="16" t="s">
        <v>64</v>
      </c>
      <c r="E17" s="17" t="s">
        <v>65</v>
      </c>
      <c r="F17" s="13">
        <v>20</v>
      </c>
      <c r="G17" s="13">
        <v>10</v>
      </c>
      <c r="H17" s="17" t="s">
        <v>28</v>
      </c>
      <c r="I17" s="18" t="s">
        <v>66</v>
      </c>
      <c r="J17" s="17">
        <v>40</v>
      </c>
      <c r="K17" s="13">
        <v>40</v>
      </c>
      <c r="L17" s="13"/>
      <c r="M17" s="13">
        <v>40</v>
      </c>
      <c r="N17" s="13"/>
      <c r="O17" s="13"/>
      <c r="P17" s="13"/>
      <c r="Q17" s="17" t="s">
        <v>30</v>
      </c>
      <c r="R17" s="17" t="s">
        <v>62</v>
      </c>
      <c r="S17" s="13"/>
    </row>
    <row r="18" s="4" customFormat="true" ht="162" spans="1:19">
      <c r="A18" s="13">
        <v>10</v>
      </c>
      <c r="B18" s="13"/>
      <c r="C18" s="13" t="s">
        <v>67</v>
      </c>
      <c r="D18" s="16" t="s">
        <v>68</v>
      </c>
      <c r="E18" s="13" t="s">
        <v>69</v>
      </c>
      <c r="F18" s="13">
        <v>10</v>
      </c>
      <c r="G18" s="13">
        <v>6</v>
      </c>
      <c r="H18" s="13" t="s">
        <v>28</v>
      </c>
      <c r="I18" s="16" t="s">
        <v>70</v>
      </c>
      <c r="J18" s="13">
        <v>10</v>
      </c>
      <c r="K18" s="13">
        <v>10</v>
      </c>
      <c r="L18" s="13"/>
      <c r="M18" s="20">
        <v>10</v>
      </c>
      <c r="N18" s="13"/>
      <c r="O18" s="13"/>
      <c r="P18" s="13"/>
      <c r="Q18" s="22" t="s">
        <v>30</v>
      </c>
      <c r="R18" s="13" t="s">
        <v>71</v>
      </c>
      <c r="S18" s="23"/>
    </row>
    <row r="19" s="4" customFormat="true" ht="121.5" spans="1:19">
      <c r="A19" s="13">
        <v>11</v>
      </c>
      <c r="B19" s="13"/>
      <c r="C19" s="17" t="s">
        <v>72</v>
      </c>
      <c r="D19" s="18" t="s">
        <v>73</v>
      </c>
      <c r="E19" s="17" t="s">
        <v>74</v>
      </c>
      <c r="F19" s="13">
        <v>10</v>
      </c>
      <c r="G19" s="13">
        <v>5</v>
      </c>
      <c r="H19" s="13" t="s">
        <v>28</v>
      </c>
      <c r="I19" s="18" t="s">
        <v>75</v>
      </c>
      <c r="J19" s="17">
        <v>5</v>
      </c>
      <c r="K19" s="17">
        <v>5</v>
      </c>
      <c r="L19" s="17"/>
      <c r="M19" s="17">
        <v>5</v>
      </c>
      <c r="N19" s="17"/>
      <c r="O19" s="17"/>
      <c r="P19" s="13"/>
      <c r="Q19" s="17" t="s">
        <v>30</v>
      </c>
      <c r="R19" s="13" t="s">
        <v>76</v>
      </c>
      <c r="S19" s="13"/>
    </row>
    <row r="20" s="4" customFormat="true" ht="101.25" spans="1:19">
      <c r="A20" s="13">
        <v>12</v>
      </c>
      <c r="B20" s="13"/>
      <c r="C20" s="17" t="s">
        <v>77</v>
      </c>
      <c r="D20" s="18" t="s">
        <v>78</v>
      </c>
      <c r="E20" s="17" t="s">
        <v>74</v>
      </c>
      <c r="F20" s="13">
        <v>20</v>
      </c>
      <c r="G20" s="13">
        <v>12</v>
      </c>
      <c r="H20" s="13" t="s">
        <v>28</v>
      </c>
      <c r="I20" s="18" t="s">
        <v>79</v>
      </c>
      <c r="J20" s="17">
        <v>35</v>
      </c>
      <c r="K20" s="17">
        <v>35</v>
      </c>
      <c r="L20" s="17">
        <v>35</v>
      </c>
      <c r="M20" s="17"/>
      <c r="N20" s="17"/>
      <c r="O20" s="17"/>
      <c r="P20" s="13"/>
      <c r="Q20" s="17" t="s">
        <v>30</v>
      </c>
      <c r="R20" s="13" t="s">
        <v>76</v>
      </c>
      <c r="S20" s="13"/>
    </row>
    <row r="21" s="4" customFormat="true" ht="162" spans="1:19">
      <c r="A21" s="13">
        <v>13</v>
      </c>
      <c r="B21" s="13"/>
      <c r="C21" s="13" t="s">
        <v>80</v>
      </c>
      <c r="D21" s="16" t="s">
        <v>81</v>
      </c>
      <c r="E21" s="13" t="s">
        <v>82</v>
      </c>
      <c r="F21" s="13">
        <v>15</v>
      </c>
      <c r="G21" s="13">
        <v>12</v>
      </c>
      <c r="H21" s="13" t="s">
        <v>28</v>
      </c>
      <c r="I21" s="16" t="s">
        <v>83</v>
      </c>
      <c r="J21" s="13">
        <v>20</v>
      </c>
      <c r="K21" s="13">
        <v>20</v>
      </c>
      <c r="L21" s="13"/>
      <c r="M21" s="13">
        <v>20</v>
      </c>
      <c r="N21" s="13"/>
      <c r="O21" s="13"/>
      <c r="P21" s="13"/>
      <c r="Q21" s="19" t="s">
        <v>30</v>
      </c>
      <c r="R21" s="13" t="s">
        <v>76</v>
      </c>
      <c r="S21" s="13"/>
    </row>
    <row r="22" s="2" customFormat="true" ht="101.25" spans="1:19">
      <c r="A22" s="13">
        <v>14</v>
      </c>
      <c r="B22" s="13"/>
      <c r="C22" s="17" t="s">
        <v>84</v>
      </c>
      <c r="D22" s="18" t="s">
        <v>85</v>
      </c>
      <c r="E22" s="17" t="s">
        <v>86</v>
      </c>
      <c r="F22" s="13">
        <v>8</v>
      </c>
      <c r="G22" s="13">
        <v>3</v>
      </c>
      <c r="H22" s="19" t="s">
        <v>28</v>
      </c>
      <c r="I22" s="18" t="s">
        <v>87</v>
      </c>
      <c r="J22" s="17">
        <v>5</v>
      </c>
      <c r="K22" s="17">
        <v>5</v>
      </c>
      <c r="L22" s="17"/>
      <c r="M22" s="17">
        <v>5</v>
      </c>
      <c r="N22" s="17"/>
      <c r="O22" s="17"/>
      <c r="P22" s="13"/>
      <c r="Q22" s="17" t="s">
        <v>30</v>
      </c>
      <c r="R22" s="13" t="s">
        <v>76</v>
      </c>
      <c r="S22" s="13"/>
    </row>
    <row r="23" s="4" customFormat="true" ht="81" spans="1:19">
      <c r="A23" s="13">
        <v>15</v>
      </c>
      <c r="B23" s="13"/>
      <c r="C23" s="17" t="s">
        <v>88</v>
      </c>
      <c r="D23" s="18" t="s">
        <v>89</v>
      </c>
      <c r="E23" s="17" t="s">
        <v>90</v>
      </c>
      <c r="F23" s="13">
        <v>8</v>
      </c>
      <c r="G23" s="13">
        <v>3</v>
      </c>
      <c r="H23" s="13" t="s">
        <v>28</v>
      </c>
      <c r="I23" s="18" t="s">
        <v>91</v>
      </c>
      <c r="J23" s="17">
        <v>10</v>
      </c>
      <c r="K23" s="17">
        <v>10</v>
      </c>
      <c r="L23" s="17">
        <v>10</v>
      </c>
      <c r="M23" s="17"/>
      <c r="N23" s="17"/>
      <c r="O23" s="17"/>
      <c r="P23" s="13"/>
      <c r="Q23" s="17" t="s">
        <v>30</v>
      </c>
      <c r="R23" s="13" t="s">
        <v>76</v>
      </c>
      <c r="S23" s="13"/>
    </row>
    <row r="24" s="4" customFormat="true" ht="141.75" spans="1:19">
      <c r="A24" s="13">
        <v>16</v>
      </c>
      <c r="B24" s="13"/>
      <c r="C24" s="17" t="s">
        <v>92</v>
      </c>
      <c r="D24" s="18" t="s">
        <v>93</v>
      </c>
      <c r="E24" s="17" t="s">
        <v>90</v>
      </c>
      <c r="F24" s="13">
        <v>6</v>
      </c>
      <c r="G24" s="13">
        <v>3</v>
      </c>
      <c r="H24" s="13" t="s">
        <v>28</v>
      </c>
      <c r="I24" s="18" t="s">
        <v>94</v>
      </c>
      <c r="J24" s="17">
        <v>10</v>
      </c>
      <c r="K24" s="17">
        <v>10</v>
      </c>
      <c r="L24" s="17">
        <v>10</v>
      </c>
      <c r="M24" s="17"/>
      <c r="N24" s="17"/>
      <c r="O24" s="17"/>
      <c r="P24" s="13"/>
      <c r="Q24" s="17" t="s">
        <v>30</v>
      </c>
      <c r="R24" s="13" t="s">
        <v>76</v>
      </c>
      <c r="S24" s="13"/>
    </row>
    <row r="25" s="4" customFormat="true" ht="101.25" spans="1:19">
      <c r="A25" s="13">
        <v>17</v>
      </c>
      <c r="B25" s="13"/>
      <c r="C25" s="17" t="s">
        <v>95</v>
      </c>
      <c r="D25" s="18" t="s">
        <v>96</v>
      </c>
      <c r="E25" s="17" t="s">
        <v>90</v>
      </c>
      <c r="F25" s="13">
        <v>30</v>
      </c>
      <c r="G25" s="13">
        <v>10</v>
      </c>
      <c r="H25" s="13" t="s">
        <v>28</v>
      </c>
      <c r="I25" s="18" t="s">
        <v>97</v>
      </c>
      <c r="J25" s="17">
        <v>15</v>
      </c>
      <c r="K25" s="17">
        <v>15</v>
      </c>
      <c r="L25" s="17">
        <v>15</v>
      </c>
      <c r="M25" s="17"/>
      <c r="N25" s="17"/>
      <c r="O25" s="17"/>
      <c r="P25" s="13"/>
      <c r="Q25" s="17" t="s">
        <v>30</v>
      </c>
      <c r="R25" s="13" t="s">
        <v>76</v>
      </c>
      <c r="S25" s="13"/>
    </row>
    <row r="26" s="4" customFormat="true" ht="81" spans="1:19">
      <c r="A26" s="13">
        <v>18</v>
      </c>
      <c r="B26" s="13"/>
      <c r="C26" s="17" t="s">
        <v>98</v>
      </c>
      <c r="D26" s="18" t="s">
        <v>99</v>
      </c>
      <c r="E26" s="17" t="s">
        <v>90</v>
      </c>
      <c r="F26" s="13">
        <v>25</v>
      </c>
      <c r="G26" s="13">
        <v>10</v>
      </c>
      <c r="H26" s="13" t="s">
        <v>28</v>
      </c>
      <c r="I26" s="18" t="s">
        <v>100</v>
      </c>
      <c r="J26" s="17">
        <v>5</v>
      </c>
      <c r="K26" s="17">
        <v>5</v>
      </c>
      <c r="L26" s="17">
        <v>5</v>
      </c>
      <c r="M26" s="17"/>
      <c r="N26" s="17"/>
      <c r="O26" s="17"/>
      <c r="P26" s="13"/>
      <c r="Q26" s="17" t="s">
        <v>30</v>
      </c>
      <c r="R26" s="13" t="s">
        <v>76</v>
      </c>
      <c r="S26" s="13"/>
    </row>
    <row r="27" s="2" customFormat="true" ht="101.25" spans="1:19">
      <c r="A27" s="13">
        <v>19</v>
      </c>
      <c r="B27" s="13"/>
      <c r="C27" s="17" t="s">
        <v>101</v>
      </c>
      <c r="D27" s="18" t="s">
        <v>102</v>
      </c>
      <c r="E27" s="17" t="s">
        <v>103</v>
      </c>
      <c r="F27" s="13">
        <v>45</v>
      </c>
      <c r="G27" s="13">
        <v>19</v>
      </c>
      <c r="H27" s="19" t="s">
        <v>28</v>
      </c>
      <c r="I27" s="18" t="s">
        <v>104</v>
      </c>
      <c r="J27" s="17">
        <v>50</v>
      </c>
      <c r="K27" s="17">
        <v>50</v>
      </c>
      <c r="L27" s="17">
        <v>50</v>
      </c>
      <c r="M27" s="17"/>
      <c r="N27" s="17"/>
      <c r="O27" s="17"/>
      <c r="P27" s="13"/>
      <c r="Q27" s="17" t="s">
        <v>30</v>
      </c>
      <c r="R27" s="13" t="s">
        <v>76</v>
      </c>
      <c r="S27" s="13"/>
    </row>
    <row r="28" s="2" customFormat="true" ht="141.75" spans="1:19">
      <c r="A28" s="13">
        <v>20</v>
      </c>
      <c r="B28" s="13"/>
      <c r="C28" s="13" t="s">
        <v>105</v>
      </c>
      <c r="D28" s="16" t="s">
        <v>106</v>
      </c>
      <c r="E28" s="13" t="s">
        <v>107</v>
      </c>
      <c r="F28" s="13">
        <v>40</v>
      </c>
      <c r="G28" s="13">
        <v>12</v>
      </c>
      <c r="H28" s="19" t="s">
        <v>28</v>
      </c>
      <c r="I28" s="16" t="s">
        <v>108</v>
      </c>
      <c r="J28" s="13">
        <v>40</v>
      </c>
      <c r="K28" s="13">
        <v>40</v>
      </c>
      <c r="L28" s="13">
        <v>40</v>
      </c>
      <c r="M28" s="13"/>
      <c r="N28" s="13"/>
      <c r="O28" s="13"/>
      <c r="P28" s="13"/>
      <c r="Q28" s="13" t="s">
        <v>30</v>
      </c>
      <c r="R28" s="13" t="s">
        <v>109</v>
      </c>
      <c r="S28" s="13"/>
    </row>
    <row r="29" s="2" customFormat="true" ht="81" spans="1:19">
      <c r="A29" s="13">
        <v>21</v>
      </c>
      <c r="B29" s="13"/>
      <c r="C29" s="13" t="s">
        <v>110</v>
      </c>
      <c r="D29" s="16" t="s">
        <v>111</v>
      </c>
      <c r="E29" s="13" t="s">
        <v>112</v>
      </c>
      <c r="F29" s="13">
        <v>50</v>
      </c>
      <c r="G29" s="13">
        <v>22</v>
      </c>
      <c r="H29" s="13" t="s">
        <v>28</v>
      </c>
      <c r="I29" s="16" t="s">
        <v>113</v>
      </c>
      <c r="J29" s="13">
        <v>50</v>
      </c>
      <c r="K29" s="13">
        <v>50</v>
      </c>
      <c r="L29" s="13">
        <v>50</v>
      </c>
      <c r="M29" s="13"/>
      <c r="N29" s="13"/>
      <c r="O29" s="13"/>
      <c r="P29" s="13"/>
      <c r="Q29" s="13" t="s">
        <v>30</v>
      </c>
      <c r="R29" s="13" t="s">
        <v>114</v>
      </c>
      <c r="S29" s="13"/>
    </row>
    <row r="30" s="3" customFormat="true" ht="101.25" spans="1:19">
      <c r="A30" s="13">
        <v>22</v>
      </c>
      <c r="B30" s="13"/>
      <c r="C30" s="13" t="s">
        <v>115</v>
      </c>
      <c r="D30" s="16" t="s">
        <v>116</v>
      </c>
      <c r="E30" s="13" t="s">
        <v>117</v>
      </c>
      <c r="F30" s="13">
        <v>67</v>
      </c>
      <c r="G30" s="13">
        <v>28</v>
      </c>
      <c r="H30" s="13" t="s">
        <v>28</v>
      </c>
      <c r="I30" s="16" t="s">
        <v>118</v>
      </c>
      <c r="J30" s="13">
        <v>20</v>
      </c>
      <c r="K30" s="13">
        <v>20</v>
      </c>
      <c r="L30" s="13">
        <v>20</v>
      </c>
      <c r="M30" s="13"/>
      <c r="N30" s="13"/>
      <c r="O30" s="13"/>
      <c r="P30" s="13"/>
      <c r="Q30" s="13" t="s">
        <v>30</v>
      </c>
      <c r="R30" s="13" t="s">
        <v>114</v>
      </c>
      <c r="S30" s="13"/>
    </row>
    <row r="31" s="2" customFormat="true" ht="129" customHeight="true" spans="1:19">
      <c r="A31" s="13">
        <v>23</v>
      </c>
      <c r="B31" s="13"/>
      <c r="C31" s="13" t="s">
        <v>119</v>
      </c>
      <c r="D31" s="18" t="s">
        <v>120</v>
      </c>
      <c r="E31" s="13" t="s">
        <v>121</v>
      </c>
      <c r="F31" s="13">
        <v>70</v>
      </c>
      <c r="G31" s="13">
        <v>25</v>
      </c>
      <c r="H31" s="19" t="s">
        <v>28</v>
      </c>
      <c r="I31" s="18" t="s">
        <v>122</v>
      </c>
      <c r="J31" s="13">
        <v>20</v>
      </c>
      <c r="K31" s="13">
        <v>20</v>
      </c>
      <c r="L31" s="13">
        <v>20</v>
      </c>
      <c r="M31" s="13"/>
      <c r="N31" s="13"/>
      <c r="O31" s="13"/>
      <c r="P31" s="13"/>
      <c r="Q31" s="13" t="s">
        <v>30</v>
      </c>
      <c r="R31" s="13" t="s">
        <v>123</v>
      </c>
      <c r="S31" s="13"/>
    </row>
    <row r="32" s="2" customFormat="true" ht="81" spans="1:19">
      <c r="A32" s="13">
        <v>24</v>
      </c>
      <c r="B32" s="13"/>
      <c r="C32" s="17" t="s">
        <v>124</v>
      </c>
      <c r="D32" s="18" t="s">
        <v>125</v>
      </c>
      <c r="E32" s="13" t="s">
        <v>126</v>
      </c>
      <c r="F32" s="13">
        <v>30</v>
      </c>
      <c r="G32" s="13">
        <v>11</v>
      </c>
      <c r="H32" s="13" t="s">
        <v>28</v>
      </c>
      <c r="I32" s="16" t="s">
        <v>127</v>
      </c>
      <c r="J32" s="13">
        <v>50</v>
      </c>
      <c r="K32" s="13">
        <v>50</v>
      </c>
      <c r="L32" s="13"/>
      <c r="M32" s="13">
        <v>50</v>
      </c>
      <c r="N32" s="13"/>
      <c r="O32" s="13"/>
      <c r="P32" s="13"/>
      <c r="Q32" s="13" t="s">
        <v>30</v>
      </c>
      <c r="R32" s="13" t="s">
        <v>123</v>
      </c>
      <c r="S32" s="13"/>
    </row>
    <row r="33" s="2" customFormat="true" ht="81" spans="1:19">
      <c r="A33" s="13">
        <v>25</v>
      </c>
      <c r="B33" s="13"/>
      <c r="C33" s="17" t="s">
        <v>128</v>
      </c>
      <c r="D33" s="18" t="s">
        <v>129</v>
      </c>
      <c r="E33" s="13" t="s">
        <v>130</v>
      </c>
      <c r="F33" s="13">
        <v>20</v>
      </c>
      <c r="G33" s="13">
        <v>8</v>
      </c>
      <c r="H33" s="13" t="s">
        <v>28</v>
      </c>
      <c r="I33" s="18" t="s">
        <v>131</v>
      </c>
      <c r="J33" s="20">
        <v>40</v>
      </c>
      <c r="K33" s="20">
        <v>40</v>
      </c>
      <c r="L33" s="20">
        <v>40</v>
      </c>
      <c r="M33" s="13"/>
      <c r="N33" s="13"/>
      <c r="O33" s="13"/>
      <c r="P33" s="13"/>
      <c r="Q33" s="13" t="s">
        <v>30</v>
      </c>
      <c r="R33" s="13" t="s">
        <v>132</v>
      </c>
      <c r="S33" s="24"/>
    </row>
    <row r="34" s="2" customFormat="true" ht="101.25" spans="1:19">
      <c r="A34" s="13">
        <v>26</v>
      </c>
      <c r="B34" s="13"/>
      <c r="C34" s="17" t="s">
        <v>133</v>
      </c>
      <c r="D34" s="18" t="s">
        <v>134</v>
      </c>
      <c r="E34" s="13" t="s">
        <v>135</v>
      </c>
      <c r="F34" s="13">
        <v>12</v>
      </c>
      <c r="G34" s="13">
        <v>4</v>
      </c>
      <c r="H34" s="13" t="s">
        <v>28</v>
      </c>
      <c r="I34" s="18" t="s">
        <v>136</v>
      </c>
      <c r="J34" s="20">
        <v>20</v>
      </c>
      <c r="K34" s="20">
        <v>20</v>
      </c>
      <c r="L34" s="20">
        <v>20</v>
      </c>
      <c r="M34" s="13"/>
      <c r="N34" s="13"/>
      <c r="O34" s="13"/>
      <c r="P34" s="13"/>
      <c r="Q34" s="13" t="s">
        <v>30</v>
      </c>
      <c r="R34" s="13" t="s">
        <v>132</v>
      </c>
      <c r="S34" s="24"/>
    </row>
    <row r="35" s="2" customFormat="true" ht="81" spans="1:19">
      <c r="A35" s="13">
        <v>27</v>
      </c>
      <c r="B35" s="13"/>
      <c r="C35" s="17" t="s">
        <v>137</v>
      </c>
      <c r="D35" s="18" t="s">
        <v>138</v>
      </c>
      <c r="E35" s="13" t="s">
        <v>139</v>
      </c>
      <c r="F35" s="13">
        <v>20</v>
      </c>
      <c r="G35" s="13">
        <v>8</v>
      </c>
      <c r="H35" s="13" t="s">
        <v>28</v>
      </c>
      <c r="I35" s="18" t="s">
        <v>140</v>
      </c>
      <c r="J35" s="20">
        <v>25</v>
      </c>
      <c r="K35" s="20">
        <v>25</v>
      </c>
      <c r="L35" s="13">
        <v>25</v>
      </c>
      <c r="M35" s="13"/>
      <c r="N35" s="13"/>
      <c r="O35" s="13"/>
      <c r="P35" s="13"/>
      <c r="Q35" s="13" t="s">
        <v>30</v>
      </c>
      <c r="R35" s="13" t="s">
        <v>132</v>
      </c>
      <c r="S35" s="24"/>
    </row>
    <row r="36" s="2" customFormat="true" ht="123" customHeight="true" spans="1:19">
      <c r="A36" s="13">
        <v>28</v>
      </c>
      <c r="B36" s="13"/>
      <c r="C36" s="17" t="s">
        <v>141</v>
      </c>
      <c r="D36" s="18" t="s">
        <v>142</v>
      </c>
      <c r="E36" s="13" t="s">
        <v>143</v>
      </c>
      <c r="F36" s="13">
        <v>30</v>
      </c>
      <c r="G36" s="13">
        <v>11</v>
      </c>
      <c r="H36" s="13" t="s">
        <v>28</v>
      </c>
      <c r="I36" s="18" t="s">
        <v>144</v>
      </c>
      <c r="J36" s="20">
        <v>50</v>
      </c>
      <c r="K36" s="20">
        <v>50</v>
      </c>
      <c r="L36" s="13">
        <v>50</v>
      </c>
      <c r="M36" s="13"/>
      <c r="N36" s="13"/>
      <c r="O36" s="13"/>
      <c r="P36" s="13"/>
      <c r="Q36" s="13" t="s">
        <v>145</v>
      </c>
      <c r="R36" s="13" t="s">
        <v>132</v>
      </c>
      <c r="S36" s="24"/>
    </row>
    <row r="37" s="2" customFormat="true" ht="111" customHeight="true" spans="1:19">
      <c r="A37" s="13">
        <v>29</v>
      </c>
      <c r="B37" s="13"/>
      <c r="C37" s="17" t="s">
        <v>146</v>
      </c>
      <c r="D37" s="18" t="s">
        <v>147</v>
      </c>
      <c r="E37" s="13" t="s">
        <v>148</v>
      </c>
      <c r="F37" s="13">
        <v>15</v>
      </c>
      <c r="G37" s="13">
        <v>5</v>
      </c>
      <c r="H37" s="13" t="s">
        <v>28</v>
      </c>
      <c r="I37" s="18" t="s">
        <v>149</v>
      </c>
      <c r="J37" s="20">
        <v>30</v>
      </c>
      <c r="K37" s="20">
        <v>30</v>
      </c>
      <c r="L37" s="13">
        <v>30</v>
      </c>
      <c r="M37" s="13"/>
      <c r="N37" s="13"/>
      <c r="O37" s="13"/>
      <c r="P37" s="13"/>
      <c r="Q37" s="13" t="s">
        <v>145</v>
      </c>
      <c r="R37" s="13" t="s">
        <v>132</v>
      </c>
      <c r="S37" s="24"/>
    </row>
    <row r="38" s="2" customFormat="true" ht="101.25" spans="1:19">
      <c r="A38" s="13">
        <v>30</v>
      </c>
      <c r="B38" s="13"/>
      <c r="C38" s="13" t="s">
        <v>150</v>
      </c>
      <c r="D38" s="16" t="s">
        <v>151</v>
      </c>
      <c r="E38" s="13" t="s">
        <v>152</v>
      </c>
      <c r="F38" s="13">
        <v>22</v>
      </c>
      <c r="G38" s="13">
        <v>15</v>
      </c>
      <c r="H38" s="13" t="s">
        <v>28</v>
      </c>
      <c r="I38" s="16" t="s">
        <v>153</v>
      </c>
      <c r="J38" s="13">
        <v>20</v>
      </c>
      <c r="K38" s="13">
        <v>20</v>
      </c>
      <c r="L38" s="13">
        <v>20</v>
      </c>
      <c r="M38" s="13"/>
      <c r="N38" s="13"/>
      <c r="O38" s="13"/>
      <c r="P38" s="13"/>
      <c r="Q38" s="13" t="s">
        <v>30</v>
      </c>
      <c r="R38" s="13" t="s">
        <v>154</v>
      </c>
      <c r="S38" s="13"/>
    </row>
    <row r="39" s="2" customFormat="true" ht="81" spans="1:19">
      <c r="A39" s="13">
        <v>31</v>
      </c>
      <c r="B39" s="13"/>
      <c r="C39" s="13" t="s">
        <v>155</v>
      </c>
      <c r="D39" s="16" t="s">
        <v>156</v>
      </c>
      <c r="E39" s="13" t="s">
        <v>157</v>
      </c>
      <c r="F39" s="13">
        <v>12</v>
      </c>
      <c r="G39" s="13">
        <v>8</v>
      </c>
      <c r="H39" s="13" t="s">
        <v>28</v>
      </c>
      <c r="I39" s="16" t="s">
        <v>158</v>
      </c>
      <c r="J39" s="13">
        <v>20</v>
      </c>
      <c r="K39" s="13">
        <v>20</v>
      </c>
      <c r="L39" s="13">
        <v>20</v>
      </c>
      <c r="M39" s="13"/>
      <c r="N39" s="13"/>
      <c r="O39" s="13"/>
      <c r="P39" s="13"/>
      <c r="Q39" s="13" t="s">
        <v>30</v>
      </c>
      <c r="R39" s="13" t="s">
        <v>154</v>
      </c>
      <c r="S39" s="13"/>
    </row>
    <row r="40" s="4" customFormat="true" ht="101.25" spans="1:19">
      <c r="A40" s="13">
        <v>32</v>
      </c>
      <c r="B40" s="13"/>
      <c r="C40" s="13" t="s">
        <v>159</v>
      </c>
      <c r="D40" s="16" t="s">
        <v>160</v>
      </c>
      <c r="E40" s="13" t="s">
        <v>157</v>
      </c>
      <c r="F40" s="13">
        <v>24</v>
      </c>
      <c r="G40" s="13">
        <v>18</v>
      </c>
      <c r="H40" s="13" t="s">
        <v>28</v>
      </c>
      <c r="I40" s="16" t="s">
        <v>161</v>
      </c>
      <c r="J40" s="13">
        <v>30</v>
      </c>
      <c r="K40" s="13">
        <v>30</v>
      </c>
      <c r="L40" s="13">
        <v>30</v>
      </c>
      <c r="M40" s="13"/>
      <c r="N40" s="13"/>
      <c r="O40" s="13"/>
      <c r="P40" s="13"/>
      <c r="Q40" s="13" t="s">
        <v>30</v>
      </c>
      <c r="R40" s="13" t="s">
        <v>154</v>
      </c>
      <c r="S40" s="13"/>
    </row>
    <row r="41" s="4" customFormat="true" ht="121.5" spans="1:19">
      <c r="A41" s="13">
        <v>33</v>
      </c>
      <c r="B41" s="13"/>
      <c r="C41" s="13" t="s">
        <v>162</v>
      </c>
      <c r="D41" s="16" t="s">
        <v>163</v>
      </c>
      <c r="E41" s="13" t="s">
        <v>157</v>
      </c>
      <c r="F41" s="13">
        <v>12</v>
      </c>
      <c r="G41" s="13">
        <v>8</v>
      </c>
      <c r="H41" s="13" t="s">
        <v>28</v>
      </c>
      <c r="I41" s="16" t="s">
        <v>164</v>
      </c>
      <c r="J41" s="13">
        <v>20</v>
      </c>
      <c r="K41" s="13">
        <v>20</v>
      </c>
      <c r="L41" s="13">
        <v>20</v>
      </c>
      <c r="M41" s="13"/>
      <c r="N41" s="13"/>
      <c r="O41" s="13"/>
      <c r="P41" s="13"/>
      <c r="Q41" s="13" t="s">
        <v>30</v>
      </c>
      <c r="R41" s="13" t="s">
        <v>154</v>
      </c>
      <c r="S41" s="13"/>
    </row>
    <row r="42" s="2" customFormat="true" ht="141.75" spans="1:19">
      <c r="A42" s="13">
        <v>34</v>
      </c>
      <c r="B42" s="13"/>
      <c r="C42" s="13" t="s">
        <v>165</v>
      </c>
      <c r="D42" s="16" t="s">
        <v>166</v>
      </c>
      <c r="E42" s="13" t="s">
        <v>167</v>
      </c>
      <c r="F42" s="13">
        <v>25</v>
      </c>
      <c r="G42" s="13">
        <v>12</v>
      </c>
      <c r="H42" s="13" t="s">
        <v>28</v>
      </c>
      <c r="I42" s="16" t="s">
        <v>168</v>
      </c>
      <c r="J42" s="13">
        <v>20</v>
      </c>
      <c r="K42" s="13">
        <v>20</v>
      </c>
      <c r="L42" s="13">
        <v>20</v>
      </c>
      <c r="M42" s="13"/>
      <c r="N42" s="13"/>
      <c r="O42" s="13"/>
      <c r="P42" s="13"/>
      <c r="Q42" s="13" t="s">
        <v>30</v>
      </c>
      <c r="R42" s="13" t="s">
        <v>169</v>
      </c>
      <c r="S42" s="13"/>
    </row>
    <row r="43" s="2" customFormat="true" ht="81" spans="1:19">
      <c r="A43" s="13">
        <v>35</v>
      </c>
      <c r="B43" s="13"/>
      <c r="C43" s="13" t="s">
        <v>170</v>
      </c>
      <c r="D43" s="16" t="s">
        <v>171</v>
      </c>
      <c r="E43" s="13" t="s">
        <v>172</v>
      </c>
      <c r="F43" s="13">
        <v>18</v>
      </c>
      <c r="G43" s="13">
        <v>8</v>
      </c>
      <c r="H43" s="13" t="s">
        <v>28</v>
      </c>
      <c r="I43" s="16" t="s">
        <v>173</v>
      </c>
      <c r="J43" s="13">
        <v>30</v>
      </c>
      <c r="K43" s="13">
        <v>30</v>
      </c>
      <c r="L43" s="13">
        <v>30</v>
      </c>
      <c r="M43" s="13"/>
      <c r="N43" s="13"/>
      <c r="O43" s="13"/>
      <c r="P43" s="13"/>
      <c r="Q43" s="13" t="s">
        <v>30</v>
      </c>
      <c r="R43" s="13" t="s">
        <v>169</v>
      </c>
      <c r="S43" s="13"/>
    </row>
    <row r="44" s="2" customFormat="true" ht="81" spans="1:19">
      <c r="A44" s="13">
        <v>36</v>
      </c>
      <c r="B44" s="13"/>
      <c r="C44" s="13" t="s">
        <v>174</v>
      </c>
      <c r="D44" s="16" t="s">
        <v>175</v>
      </c>
      <c r="E44" s="13" t="s">
        <v>176</v>
      </c>
      <c r="F44" s="13">
        <v>18</v>
      </c>
      <c r="G44" s="13">
        <v>7</v>
      </c>
      <c r="H44" s="13" t="s">
        <v>28</v>
      </c>
      <c r="I44" s="16" t="s">
        <v>177</v>
      </c>
      <c r="J44" s="13">
        <v>15</v>
      </c>
      <c r="K44" s="13">
        <v>15</v>
      </c>
      <c r="L44" s="13">
        <v>15</v>
      </c>
      <c r="M44" s="13"/>
      <c r="N44" s="13"/>
      <c r="O44" s="13"/>
      <c r="P44" s="13"/>
      <c r="Q44" s="13" t="s">
        <v>30</v>
      </c>
      <c r="R44" s="13" t="s">
        <v>178</v>
      </c>
      <c r="S44" s="13"/>
    </row>
    <row r="45" s="2" customFormat="true" ht="121.5" spans="1:19">
      <c r="A45" s="13">
        <v>37</v>
      </c>
      <c r="B45" s="13"/>
      <c r="C45" s="13" t="s">
        <v>179</v>
      </c>
      <c r="D45" s="16" t="s">
        <v>180</v>
      </c>
      <c r="E45" s="13" t="s">
        <v>181</v>
      </c>
      <c r="F45" s="13">
        <v>46</v>
      </c>
      <c r="G45" s="13">
        <v>18</v>
      </c>
      <c r="H45" s="13" t="s">
        <v>28</v>
      </c>
      <c r="I45" s="16" t="s">
        <v>182</v>
      </c>
      <c r="J45" s="13">
        <v>30</v>
      </c>
      <c r="K45" s="13">
        <v>30</v>
      </c>
      <c r="L45" s="13"/>
      <c r="M45" s="13">
        <v>30</v>
      </c>
      <c r="N45" s="13"/>
      <c r="O45" s="13"/>
      <c r="P45" s="13"/>
      <c r="Q45" s="13" t="s">
        <v>30</v>
      </c>
      <c r="R45" s="13" t="s">
        <v>178</v>
      </c>
      <c r="S45" s="13"/>
    </row>
    <row r="46" s="4" customFormat="true" ht="121.5" spans="1:19">
      <c r="A46" s="13">
        <v>38</v>
      </c>
      <c r="B46" s="13"/>
      <c r="C46" s="17" t="s">
        <v>183</v>
      </c>
      <c r="D46" s="16" t="s">
        <v>184</v>
      </c>
      <c r="E46" s="17" t="s">
        <v>181</v>
      </c>
      <c r="F46" s="13">
        <v>53</v>
      </c>
      <c r="G46" s="13">
        <v>27</v>
      </c>
      <c r="H46" s="13" t="s">
        <v>28</v>
      </c>
      <c r="I46" s="16" t="s">
        <v>185</v>
      </c>
      <c r="J46" s="13">
        <v>50</v>
      </c>
      <c r="K46" s="13">
        <v>50</v>
      </c>
      <c r="L46" s="13">
        <v>50</v>
      </c>
      <c r="M46" s="13"/>
      <c r="N46" s="13"/>
      <c r="O46" s="13"/>
      <c r="P46" s="13"/>
      <c r="Q46" s="13" t="s">
        <v>30</v>
      </c>
      <c r="R46" s="13" t="s">
        <v>178</v>
      </c>
      <c r="S46" s="13"/>
    </row>
    <row r="47" s="4" customFormat="true" ht="141.75" spans="1:19">
      <c r="A47" s="13">
        <v>39</v>
      </c>
      <c r="B47" s="13"/>
      <c r="C47" s="13" t="s">
        <v>186</v>
      </c>
      <c r="D47" s="16" t="s">
        <v>187</v>
      </c>
      <c r="E47" s="13" t="s">
        <v>188</v>
      </c>
      <c r="F47" s="13">
        <v>25</v>
      </c>
      <c r="G47" s="13">
        <v>25</v>
      </c>
      <c r="H47" s="13" t="s">
        <v>28</v>
      </c>
      <c r="I47" s="16" t="s">
        <v>189</v>
      </c>
      <c r="J47" s="19">
        <v>50</v>
      </c>
      <c r="K47" s="19">
        <v>50</v>
      </c>
      <c r="L47" s="13">
        <v>50</v>
      </c>
      <c r="M47" s="13"/>
      <c r="N47" s="13"/>
      <c r="O47" s="13"/>
      <c r="P47" s="13"/>
      <c r="Q47" s="19" t="s">
        <v>30</v>
      </c>
      <c r="R47" s="19" t="s">
        <v>190</v>
      </c>
      <c r="S47" s="13"/>
    </row>
    <row r="48" s="4" customFormat="true" ht="162" spans="1:19">
      <c r="A48" s="13">
        <v>40</v>
      </c>
      <c r="B48" s="13"/>
      <c r="C48" s="13" t="s">
        <v>191</v>
      </c>
      <c r="D48" s="16" t="s">
        <v>192</v>
      </c>
      <c r="E48" s="13" t="s">
        <v>193</v>
      </c>
      <c r="F48" s="13">
        <v>25</v>
      </c>
      <c r="G48" s="13">
        <v>25</v>
      </c>
      <c r="H48" s="13" t="s">
        <v>28</v>
      </c>
      <c r="I48" s="16" t="s">
        <v>194</v>
      </c>
      <c r="J48" s="19">
        <v>50</v>
      </c>
      <c r="K48" s="19">
        <v>50</v>
      </c>
      <c r="L48" s="13"/>
      <c r="M48" s="13">
        <v>50</v>
      </c>
      <c r="N48" s="13"/>
      <c r="O48" s="13"/>
      <c r="P48" s="13"/>
      <c r="Q48" s="19" t="s">
        <v>30</v>
      </c>
      <c r="R48" s="19" t="s">
        <v>190</v>
      </c>
      <c r="S48" s="13"/>
    </row>
    <row r="49" s="4" customFormat="true" ht="202.5" spans="1:19">
      <c r="A49" s="13">
        <v>41</v>
      </c>
      <c r="B49" s="13"/>
      <c r="C49" s="13" t="s">
        <v>195</v>
      </c>
      <c r="D49" s="16" t="s">
        <v>196</v>
      </c>
      <c r="E49" s="13" t="s">
        <v>197</v>
      </c>
      <c r="F49" s="13">
        <v>30</v>
      </c>
      <c r="G49" s="13">
        <v>30</v>
      </c>
      <c r="H49" s="13" t="s">
        <v>28</v>
      </c>
      <c r="I49" s="16" t="s">
        <v>198</v>
      </c>
      <c r="J49" s="19">
        <v>50</v>
      </c>
      <c r="K49" s="19">
        <v>50</v>
      </c>
      <c r="L49" s="13"/>
      <c r="M49" s="13">
        <v>50</v>
      </c>
      <c r="N49" s="13"/>
      <c r="O49" s="13"/>
      <c r="P49" s="13"/>
      <c r="Q49" s="19" t="s">
        <v>30</v>
      </c>
      <c r="R49" s="19" t="s">
        <v>190</v>
      </c>
      <c r="S49" s="13"/>
    </row>
    <row r="50" s="4" customFormat="true" ht="101.25" spans="1:19">
      <c r="A50" s="13">
        <v>42</v>
      </c>
      <c r="B50" s="13"/>
      <c r="C50" s="13" t="s">
        <v>199</v>
      </c>
      <c r="D50" s="16" t="s">
        <v>200</v>
      </c>
      <c r="E50" s="13" t="s">
        <v>201</v>
      </c>
      <c r="F50" s="13">
        <v>30</v>
      </c>
      <c r="G50" s="13">
        <v>30</v>
      </c>
      <c r="H50" s="13" t="s">
        <v>28</v>
      </c>
      <c r="I50" s="16" t="s">
        <v>202</v>
      </c>
      <c r="J50" s="19">
        <v>30</v>
      </c>
      <c r="K50" s="19">
        <v>30</v>
      </c>
      <c r="L50" s="13">
        <v>30</v>
      </c>
      <c r="M50" s="13"/>
      <c r="N50" s="13"/>
      <c r="O50" s="13"/>
      <c r="P50" s="13"/>
      <c r="Q50" s="19" t="s">
        <v>30</v>
      </c>
      <c r="R50" s="19" t="s">
        <v>190</v>
      </c>
      <c r="S50" s="13"/>
    </row>
    <row r="51" s="4" customFormat="true" ht="101.25" spans="1:19">
      <c r="A51" s="13">
        <v>43</v>
      </c>
      <c r="B51" s="13"/>
      <c r="C51" s="13" t="s">
        <v>203</v>
      </c>
      <c r="D51" s="16" t="s">
        <v>204</v>
      </c>
      <c r="E51" s="13" t="s">
        <v>205</v>
      </c>
      <c r="F51" s="13">
        <v>20</v>
      </c>
      <c r="G51" s="13">
        <v>20</v>
      </c>
      <c r="H51" s="13" t="s">
        <v>28</v>
      </c>
      <c r="I51" s="16" t="s">
        <v>206</v>
      </c>
      <c r="J51" s="19">
        <v>30</v>
      </c>
      <c r="K51" s="19">
        <v>30</v>
      </c>
      <c r="L51" s="13">
        <v>30</v>
      </c>
      <c r="M51" s="13"/>
      <c r="N51" s="13"/>
      <c r="O51" s="13"/>
      <c r="P51" s="13"/>
      <c r="Q51" s="19" t="s">
        <v>30</v>
      </c>
      <c r="R51" s="19" t="s">
        <v>190</v>
      </c>
      <c r="S51" s="13"/>
    </row>
    <row r="52" s="4" customFormat="true" ht="101.25" spans="1:19">
      <c r="A52" s="13">
        <v>44</v>
      </c>
      <c r="B52" s="13"/>
      <c r="C52" s="17" t="s">
        <v>207</v>
      </c>
      <c r="D52" s="18" t="s">
        <v>208</v>
      </c>
      <c r="E52" s="13" t="s">
        <v>209</v>
      </c>
      <c r="F52" s="13">
        <v>15</v>
      </c>
      <c r="G52" s="13">
        <v>15</v>
      </c>
      <c r="H52" s="13" t="s">
        <v>28</v>
      </c>
      <c r="I52" s="16" t="s">
        <v>210</v>
      </c>
      <c r="J52" s="19">
        <v>30</v>
      </c>
      <c r="K52" s="19">
        <v>30</v>
      </c>
      <c r="L52" s="13">
        <v>30</v>
      </c>
      <c r="M52" s="13"/>
      <c r="N52" s="13"/>
      <c r="O52" s="13"/>
      <c r="P52" s="13"/>
      <c r="Q52" s="19" t="s">
        <v>30</v>
      </c>
      <c r="R52" s="19" t="s">
        <v>190</v>
      </c>
      <c r="S52" s="13"/>
    </row>
    <row r="53" s="4" customFormat="true" ht="121.5" spans="1:19">
      <c r="A53" s="13">
        <v>45</v>
      </c>
      <c r="B53" s="13"/>
      <c r="C53" s="13" t="s">
        <v>211</v>
      </c>
      <c r="D53" s="16" t="s">
        <v>212</v>
      </c>
      <c r="E53" s="13" t="s">
        <v>213</v>
      </c>
      <c r="F53" s="13">
        <v>20</v>
      </c>
      <c r="G53" s="13">
        <v>20</v>
      </c>
      <c r="H53" s="13" t="s">
        <v>28</v>
      </c>
      <c r="I53" s="16" t="s">
        <v>214</v>
      </c>
      <c r="J53" s="19">
        <v>30</v>
      </c>
      <c r="K53" s="19">
        <v>30</v>
      </c>
      <c r="L53" s="13">
        <v>30</v>
      </c>
      <c r="M53" s="13"/>
      <c r="N53" s="13"/>
      <c r="O53" s="13"/>
      <c r="P53" s="13"/>
      <c r="Q53" s="19" t="s">
        <v>30</v>
      </c>
      <c r="R53" s="19" t="s">
        <v>190</v>
      </c>
      <c r="S53" s="13"/>
    </row>
    <row r="54" s="4" customFormat="true" ht="121.5" spans="1:19">
      <c r="A54" s="13">
        <v>46</v>
      </c>
      <c r="B54" s="13"/>
      <c r="C54" s="13" t="s">
        <v>215</v>
      </c>
      <c r="D54" s="16" t="s">
        <v>216</v>
      </c>
      <c r="E54" s="13" t="s">
        <v>217</v>
      </c>
      <c r="F54" s="13">
        <v>23</v>
      </c>
      <c r="G54" s="13">
        <v>23</v>
      </c>
      <c r="H54" s="17" t="s">
        <v>28</v>
      </c>
      <c r="I54" s="16" t="s">
        <v>218</v>
      </c>
      <c r="J54" s="19">
        <v>35</v>
      </c>
      <c r="K54" s="19">
        <v>35</v>
      </c>
      <c r="L54" s="13">
        <v>35</v>
      </c>
      <c r="M54" s="13"/>
      <c r="N54" s="13"/>
      <c r="O54" s="13"/>
      <c r="P54" s="13"/>
      <c r="Q54" s="19" t="s">
        <v>30</v>
      </c>
      <c r="R54" s="19" t="s">
        <v>190</v>
      </c>
      <c r="S54" s="13"/>
    </row>
    <row r="55" s="4" customFormat="true" ht="81" spans="1:19">
      <c r="A55" s="13">
        <v>47</v>
      </c>
      <c r="B55" s="13"/>
      <c r="C55" s="17" t="s">
        <v>219</v>
      </c>
      <c r="D55" s="18" t="s">
        <v>220</v>
      </c>
      <c r="E55" s="17" t="s">
        <v>221</v>
      </c>
      <c r="F55" s="17">
        <v>8</v>
      </c>
      <c r="G55" s="17">
        <v>8</v>
      </c>
      <c r="H55" s="17" t="s">
        <v>28</v>
      </c>
      <c r="I55" s="18" t="s">
        <v>222</v>
      </c>
      <c r="J55" s="17">
        <v>10</v>
      </c>
      <c r="K55" s="17">
        <v>10</v>
      </c>
      <c r="L55" s="17">
        <v>10</v>
      </c>
      <c r="M55" s="17"/>
      <c r="N55" s="13"/>
      <c r="O55" s="13"/>
      <c r="P55" s="13"/>
      <c r="Q55" s="19" t="s">
        <v>30</v>
      </c>
      <c r="R55" s="19" t="s">
        <v>190</v>
      </c>
      <c r="S55" s="13"/>
    </row>
    <row r="56" s="4" customFormat="true" ht="101.25" spans="1:19">
      <c r="A56" s="13">
        <v>48</v>
      </c>
      <c r="B56" s="13"/>
      <c r="C56" s="17" t="s">
        <v>223</v>
      </c>
      <c r="D56" s="18" t="s">
        <v>224</v>
      </c>
      <c r="E56" s="13" t="s">
        <v>27</v>
      </c>
      <c r="F56" s="13">
        <v>64</v>
      </c>
      <c r="G56" s="13">
        <v>23</v>
      </c>
      <c r="H56" s="13" t="s">
        <v>28</v>
      </c>
      <c r="I56" s="16" t="s">
        <v>225</v>
      </c>
      <c r="J56" s="13">
        <v>20</v>
      </c>
      <c r="K56" s="13">
        <v>20</v>
      </c>
      <c r="L56" s="13">
        <v>20</v>
      </c>
      <c r="M56" s="13"/>
      <c r="N56" s="13"/>
      <c r="O56" s="13"/>
      <c r="P56" s="13"/>
      <c r="Q56" s="17" t="s">
        <v>30</v>
      </c>
      <c r="R56" s="17" t="s">
        <v>31</v>
      </c>
      <c r="S56" s="13"/>
    </row>
    <row r="57" s="2" customFormat="true" ht="81" spans="1:19">
      <c r="A57" s="13">
        <v>49</v>
      </c>
      <c r="B57" s="13"/>
      <c r="C57" s="13" t="s">
        <v>226</v>
      </c>
      <c r="D57" s="16" t="s">
        <v>227</v>
      </c>
      <c r="E57" s="13" t="s">
        <v>56</v>
      </c>
      <c r="F57" s="13">
        <v>100</v>
      </c>
      <c r="G57" s="13">
        <v>100</v>
      </c>
      <c r="H57" s="13" t="s">
        <v>28</v>
      </c>
      <c r="I57" s="18" t="s">
        <v>228</v>
      </c>
      <c r="J57" s="13">
        <v>25</v>
      </c>
      <c r="K57" s="13">
        <v>25</v>
      </c>
      <c r="L57" s="13"/>
      <c r="M57" s="13">
        <v>25</v>
      </c>
      <c r="N57" s="13"/>
      <c r="O57" s="13"/>
      <c r="P57" s="13"/>
      <c r="Q57" s="13" t="s">
        <v>30</v>
      </c>
      <c r="R57" s="13" t="s">
        <v>41</v>
      </c>
      <c r="S57" s="13"/>
    </row>
    <row r="58" s="3" customFormat="true" ht="162" spans="1:19">
      <c r="A58" s="13">
        <v>50</v>
      </c>
      <c r="B58" s="13"/>
      <c r="C58" s="13" t="s">
        <v>229</v>
      </c>
      <c r="D58" s="16" t="s">
        <v>230</v>
      </c>
      <c r="E58" s="13" t="s">
        <v>231</v>
      </c>
      <c r="F58" s="13">
        <v>30</v>
      </c>
      <c r="G58" s="13">
        <v>30</v>
      </c>
      <c r="H58" s="13" t="s">
        <v>28</v>
      </c>
      <c r="I58" s="16" t="s">
        <v>232</v>
      </c>
      <c r="J58" s="13">
        <v>50</v>
      </c>
      <c r="K58" s="13">
        <v>50</v>
      </c>
      <c r="L58" s="13">
        <v>50</v>
      </c>
      <c r="M58" s="13"/>
      <c r="N58" s="13"/>
      <c r="O58" s="13"/>
      <c r="P58" s="13"/>
      <c r="Q58" s="22" t="s">
        <v>30</v>
      </c>
      <c r="R58" s="13" t="s">
        <v>71</v>
      </c>
      <c r="S58" s="23"/>
    </row>
    <row r="59" s="3" customFormat="true" ht="101.25" spans="1:19">
      <c r="A59" s="13">
        <v>51</v>
      </c>
      <c r="B59" s="13"/>
      <c r="C59" s="17" t="s">
        <v>233</v>
      </c>
      <c r="D59" s="18" t="s">
        <v>234</v>
      </c>
      <c r="E59" s="17" t="s">
        <v>235</v>
      </c>
      <c r="F59" s="13">
        <v>15</v>
      </c>
      <c r="G59" s="13">
        <v>15</v>
      </c>
      <c r="H59" s="19" t="s">
        <v>28</v>
      </c>
      <c r="I59" s="18" t="s">
        <v>236</v>
      </c>
      <c r="J59" s="17">
        <v>30</v>
      </c>
      <c r="K59" s="17">
        <v>30</v>
      </c>
      <c r="L59" s="17"/>
      <c r="M59" s="17">
        <v>30</v>
      </c>
      <c r="N59" s="17"/>
      <c r="O59" s="17"/>
      <c r="P59" s="13"/>
      <c r="Q59" s="17" t="s">
        <v>30</v>
      </c>
      <c r="R59" s="13" t="s">
        <v>76</v>
      </c>
      <c r="S59" s="13"/>
    </row>
    <row r="60" s="3" customFormat="true" ht="81" spans="1:19">
      <c r="A60" s="13">
        <v>52</v>
      </c>
      <c r="B60" s="13"/>
      <c r="C60" s="17" t="s">
        <v>237</v>
      </c>
      <c r="D60" s="18" t="s">
        <v>238</v>
      </c>
      <c r="E60" s="17" t="s">
        <v>86</v>
      </c>
      <c r="F60" s="13">
        <v>60</v>
      </c>
      <c r="G60" s="13">
        <v>60</v>
      </c>
      <c r="H60" s="13" t="s">
        <v>28</v>
      </c>
      <c r="I60" s="18" t="s">
        <v>239</v>
      </c>
      <c r="J60" s="17">
        <v>30</v>
      </c>
      <c r="K60" s="17">
        <v>30</v>
      </c>
      <c r="L60" s="17"/>
      <c r="M60" s="17">
        <v>30</v>
      </c>
      <c r="N60" s="17"/>
      <c r="O60" s="17"/>
      <c r="P60" s="13"/>
      <c r="Q60" s="17" t="s">
        <v>30</v>
      </c>
      <c r="R60" s="13" t="s">
        <v>76</v>
      </c>
      <c r="S60" s="13"/>
    </row>
    <row r="61" s="3" customFormat="true" ht="101.25" spans="1:19">
      <c r="A61" s="13">
        <v>53</v>
      </c>
      <c r="B61" s="13"/>
      <c r="C61" s="13" t="s">
        <v>240</v>
      </c>
      <c r="D61" s="16" t="s">
        <v>241</v>
      </c>
      <c r="E61" s="13" t="s">
        <v>242</v>
      </c>
      <c r="F61" s="13">
        <v>51</v>
      </c>
      <c r="G61" s="13">
        <v>51</v>
      </c>
      <c r="H61" s="13" t="s">
        <v>28</v>
      </c>
      <c r="I61" s="16" t="s">
        <v>243</v>
      </c>
      <c r="J61" s="13">
        <v>100</v>
      </c>
      <c r="K61" s="13">
        <v>100</v>
      </c>
      <c r="L61" s="13"/>
      <c r="M61" s="13">
        <v>100</v>
      </c>
      <c r="N61" s="13"/>
      <c r="O61" s="13"/>
      <c r="P61" s="13"/>
      <c r="Q61" s="19" t="s">
        <v>30</v>
      </c>
      <c r="R61" s="13" t="s">
        <v>244</v>
      </c>
      <c r="S61" s="13"/>
    </row>
    <row r="62" s="4" customFormat="true" ht="81" spans="1:19">
      <c r="A62" s="13">
        <v>54</v>
      </c>
      <c r="B62" s="13"/>
      <c r="C62" s="13" t="s">
        <v>245</v>
      </c>
      <c r="D62" s="16" t="s">
        <v>246</v>
      </c>
      <c r="E62" s="13" t="s">
        <v>247</v>
      </c>
      <c r="F62" s="13">
        <v>25</v>
      </c>
      <c r="G62" s="13">
        <v>25</v>
      </c>
      <c r="H62" s="13" t="s">
        <v>28</v>
      </c>
      <c r="I62" s="16" t="s">
        <v>248</v>
      </c>
      <c r="J62" s="13">
        <v>50</v>
      </c>
      <c r="K62" s="13">
        <v>50</v>
      </c>
      <c r="L62" s="13"/>
      <c r="M62" s="13">
        <v>50</v>
      </c>
      <c r="N62" s="13"/>
      <c r="O62" s="13"/>
      <c r="P62" s="13"/>
      <c r="Q62" s="13" t="s">
        <v>30</v>
      </c>
      <c r="R62" s="13" t="s">
        <v>244</v>
      </c>
      <c r="S62" s="13"/>
    </row>
    <row r="63" s="2" customFormat="true" ht="202.5" spans="1:19">
      <c r="A63" s="13">
        <v>55</v>
      </c>
      <c r="B63" s="13"/>
      <c r="C63" s="13" t="s">
        <v>249</v>
      </c>
      <c r="D63" s="16" t="s">
        <v>250</v>
      </c>
      <c r="E63" s="13" t="s">
        <v>251</v>
      </c>
      <c r="F63" s="13">
        <v>35</v>
      </c>
      <c r="G63" s="13">
        <v>35</v>
      </c>
      <c r="H63" s="13" t="s">
        <v>28</v>
      </c>
      <c r="I63" s="16" t="s">
        <v>252</v>
      </c>
      <c r="J63" s="13">
        <v>70</v>
      </c>
      <c r="K63" s="13">
        <v>70</v>
      </c>
      <c r="L63" s="13"/>
      <c r="M63" s="13">
        <v>70</v>
      </c>
      <c r="N63" s="13"/>
      <c r="O63" s="13"/>
      <c r="P63" s="13"/>
      <c r="Q63" s="13" t="s">
        <v>30</v>
      </c>
      <c r="R63" s="13" t="s">
        <v>253</v>
      </c>
      <c r="S63" s="13"/>
    </row>
    <row r="64" s="2" customFormat="true" ht="121.5" spans="1:19">
      <c r="A64" s="13">
        <v>56</v>
      </c>
      <c r="B64" s="13"/>
      <c r="C64" s="13" t="s">
        <v>254</v>
      </c>
      <c r="D64" s="16" t="s">
        <v>255</v>
      </c>
      <c r="E64" s="13" t="s">
        <v>256</v>
      </c>
      <c r="F64" s="13">
        <v>20</v>
      </c>
      <c r="G64" s="13">
        <v>20</v>
      </c>
      <c r="H64" s="13" t="s">
        <v>28</v>
      </c>
      <c r="I64" s="16" t="s">
        <v>257</v>
      </c>
      <c r="J64" s="13">
        <v>30</v>
      </c>
      <c r="K64" s="13">
        <v>30</v>
      </c>
      <c r="L64" s="13">
        <v>30</v>
      </c>
      <c r="M64" s="13"/>
      <c r="N64" s="13"/>
      <c r="O64" s="13"/>
      <c r="P64" s="13"/>
      <c r="Q64" s="19" t="s">
        <v>30</v>
      </c>
      <c r="R64" s="13" t="s">
        <v>253</v>
      </c>
      <c r="S64" s="13"/>
    </row>
    <row r="65" s="4" customFormat="true" ht="162" spans="1:19">
      <c r="A65" s="13">
        <v>57</v>
      </c>
      <c r="B65" s="13"/>
      <c r="C65" s="13" t="s">
        <v>258</v>
      </c>
      <c r="D65" s="16" t="s">
        <v>259</v>
      </c>
      <c r="E65" s="13" t="s">
        <v>260</v>
      </c>
      <c r="F65" s="13">
        <v>35</v>
      </c>
      <c r="G65" s="13">
        <v>35</v>
      </c>
      <c r="H65" s="13" t="s">
        <v>28</v>
      </c>
      <c r="I65" s="16" t="s">
        <v>261</v>
      </c>
      <c r="J65" s="13">
        <v>70</v>
      </c>
      <c r="K65" s="13">
        <v>70</v>
      </c>
      <c r="L65" s="13">
        <v>70</v>
      </c>
      <c r="M65" s="13"/>
      <c r="N65" s="13"/>
      <c r="O65" s="13"/>
      <c r="P65" s="13"/>
      <c r="Q65" s="13" t="s">
        <v>30</v>
      </c>
      <c r="R65" s="13" t="s">
        <v>253</v>
      </c>
      <c r="S65" s="13"/>
    </row>
    <row r="66" s="2" customFormat="true" ht="121.5" spans="1:19">
      <c r="A66" s="13">
        <v>58</v>
      </c>
      <c r="B66" s="13"/>
      <c r="C66" s="13" t="s">
        <v>262</v>
      </c>
      <c r="D66" s="16" t="s">
        <v>263</v>
      </c>
      <c r="E66" s="13" t="s">
        <v>264</v>
      </c>
      <c r="F66" s="13">
        <v>15</v>
      </c>
      <c r="G66" s="13">
        <v>15</v>
      </c>
      <c r="H66" s="13" t="s">
        <v>28</v>
      </c>
      <c r="I66" s="16" t="s">
        <v>265</v>
      </c>
      <c r="J66" s="13">
        <v>30</v>
      </c>
      <c r="K66" s="13">
        <v>30</v>
      </c>
      <c r="L66" s="13"/>
      <c r="M66" s="13">
        <v>30</v>
      </c>
      <c r="N66" s="13"/>
      <c r="O66" s="13"/>
      <c r="P66" s="13"/>
      <c r="Q66" s="13" t="s">
        <v>30</v>
      </c>
      <c r="R66" s="13" t="s">
        <v>266</v>
      </c>
      <c r="S66" s="13"/>
    </row>
    <row r="67" s="2" customFormat="true" ht="81" spans="1:19">
      <c r="A67" s="13">
        <v>59</v>
      </c>
      <c r="B67" s="13"/>
      <c r="C67" s="13" t="s">
        <v>267</v>
      </c>
      <c r="D67" s="16" t="s">
        <v>268</v>
      </c>
      <c r="E67" s="13" t="s">
        <v>112</v>
      </c>
      <c r="F67" s="13">
        <v>45</v>
      </c>
      <c r="G67" s="13">
        <v>45</v>
      </c>
      <c r="H67" s="19" t="s">
        <v>28</v>
      </c>
      <c r="I67" s="16" t="s">
        <v>269</v>
      </c>
      <c r="J67" s="13">
        <v>40</v>
      </c>
      <c r="K67" s="13">
        <v>40</v>
      </c>
      <c r="L67" s="13"/>
      <c r="M67" s="13">
        <v>40</v>
      </c>
      <c r="N67" s="13"/>
      <c r="O67" s="13"/>
      <c r="P67" s="13"/>
      <c r="Q67" s="13" t="s">
        <v>30</v>
      </c>
      <c r="R67" s="13" t="s">
        <v>114</v>
      </c>
      <c r="S67" s="13"/>
    </row>
    <row r="68" s="3" customFormat="true" ht="121.5" spans="1:19">
      <c r="A68" s="13">
        <v>60</v>
      </c>
      <c r="B68" s="13"/>
      <c r="C68" s="17" t="s">
        <v>270</v>
      </c>
      <c r="D68" s="18" t="s">
        <v>271</v>
      </c>
      <c r="E68" s="17" t="s">
        <v>272</v>
      </c>
      <c r="F68" s="13">
        <v>50</v>
      </c>
      <c r="G68" s="13">
        <v>50</v>
      </c>
      <c r="H68" s="13" t="s">
        <v>28</v>
      </c>
      <c r="I68" s="16" t="s">
        <v>273</v>
      </c>
      <c r="J68" s="13">
        <v>40</v>
      </c>
      <c r="K68" s="13">
        <v>40</v>
      </c>
      <c r="L68" s="13"/>
      <c r="M68" s="13">
        <v>40</v>
      </c>
      <c r="N68" s="13"/>
      <c r="O68" s="13"/>
      <c r="P68" s="13"/>
      <c r="Q68" s="19" t="s">
        <v>30</v>
      </c>
      <c r="R68" s="13" t="s">
        <v>123</v>
      </c>
      <c r="S68" s="13"/>
    </row>
    <row r="69" s="4" customFormat="true" ht="162" spans="1:19">
      <c r="A69" s="13">
        <v>61</v>
      </c>
      <c r="B69" s="13"/>
      <c r="C69" s="17" t="s">
        <v>274</v>
      </c>
      <c r="D69" s="18" t="s">
        <v>275</v>
      </c>
      <c r="E69" s="13" t="s">
        <v>130</v>
      </c>
      <c r="F69" s="13">
        <v>30</v>
      </c>
      <c r="G69" s="13">
        <v>30</v>
      </c>
      <c r="H69" s="13" t="s">
        <v>28</v>
      </c>
      <c r="I69" s="18" t="s">
        <v>276</v>
      </c>
      <c r="J69" s="20">
        <v>20</v>
      </c>
      <c r="K69" s="20">
        <v>20</v>
      </c>
      <c r="L69" s="20">
        <v>20</v>
      </c>
      <c r="M69" s="13"/>
      <c r="N69" s="13"/>
      <c r="O69" s="13"/>
      <c r="P69" s="13"/>
      <c r="Q69" s="13" t="s">
        <v>30</v>
      </c>
      <c r="R69" s="13" t="s">
        <v>132</v>
      </c>
      <c r="S69" s="24"/>
    </row>
    <row r="70" s="4" customFormat="true" ht="101.25" spans="1:19">
      <c r="A70" s="13">
        <v>62</v>
      </c>
      <c r="B70" s="13"/>
      <c r="C70" s="17" t="s">
        <v>277</v>
      </c>
      <c r="D70" s="18" t="s">
        <v>278</v>
      </c>
      <c r="E70" s="13" t="s">
        <v>135</v>
      </c>
      <c r="F70" s="13">
        <v>30</v>
      </c>
      <c r="G70" s="13">
        <v>30</v>
      </c>
      <c r="H70" s="13" t="s">
        <v>28</v>
      </c>
      <c r="I70" s="18" t="s">
        <v>279</v>
      </c>
      <c r="J70" s="20">
        <v>20</v>
      </c>
      <c r="K70" s="20">
        <v>20</v>
      </c>
      <c r="L70" s="20">
        <v>20</v>
      </c>
      <c r="M70" s="13"/>
      <c r="N70" s="13"/>
      <c r="O70" s="13"/>
      <c r="P70" s="13"/>
      <c r="Q70" s="13" t="s">
        <v>30</v>
      </c>
      <c r="R70" s="13" t="s">
        <v>132</v>
      </c>
      <c r="S70" s="24"/>
    </row>
    <row r="71" s="2" customFormat="true" ht="101.25" spans="1:19">
      <c r="A71" s="13">
        <v>63</v>
      </c>
      <c r="B71" s="13"/>
      <c r="C71" s="17" t="s">
        <v>280</v>
      </c>
      <c r="D71" s="18" t="s">
        <v>281</v>
      </c>
      <c r="E71" s="13" t="s">
        <v>148</v>
      </c>
      <c r="F71" s="13">
        <v>50</v>
      </c>
      <c r="G71" s="13">
        <v>50</v>
      </c>
      <c r="H71" s="13" t="s">
        <v>28</v>
      </c>
      <c r="I71" s="18" t="s">
        <v>282</v>
      </c>
      <c r="J71" s="20">
        <v>40</v>
      </c>
      <c r="K71" s="20">
        <v>40</v>
      </c>
      <c r="L71" s="13">
        <v>40</v>
      </c>
      <c r="M71" s="13"/>
      <c r="N71" s="13"/>
      <c r="O71" s="13"/>
      <c r="P71" s="13"/>
      <c r="Q71" s="13" t="s">
        <v>30</v>
      </c>
      <c r="R71" s="13" t="s">
        <v>132</v>
      </c>
      <c r="S71" s="24"/>
    </row>
    <row r="72" s="2" customFormat="true" ht="101.25" spans="1:19">
      <c r="A72" s="13">
        <v>64</v>
      </c>
      <c r="B72" s="13"/>
      <c r="C72" s="17" t="s">
        <v>283</v>
      </c>
      <c r="D72" s="18" t="s">
        <v>284</v>
      </c>
      <c r="E72" s="13" t="s">
        <v>285</v>
      </c>
      <c r="F72" s="13">
        <v>25</v>
      </c>
      <c r="G72" s="13">
        <v>25</v>
      </c>
      <c r="H72" s="13" t="s">
        <v>28</v>
      </c>
      <c r="I72" s="18" t="s">
        <v>286</v>
      </c>
      <c r="J72" s="20">
        <v>20</v>
      </c>
      <c r="K72" s="20">
        <v>20</v>
      </c>
      <c r="L72" s="13">
        <v>20</v>
      </c>
      <c r="M72" s="13"/>
      <c r="N72" s="13"/>
      <c r="O72" s="13"/>
      <c r="P72" s="13"/>
      <c r="Q72" s="19" t="s">
        <v>30</v>
      </c>
      <c r="R72" s="13" t="s">
        <v>132</v>
      </c>
      <c r="S72" s="24"/>
    </row>
    <row r="73" s="2" customFormat="true" ht="222.75" spans="1:19">
      <c r="A73" s="13">
        <v>65</v>
      </c>
      <c r="B73" s="13"/>
      <c r="C73" s="13" t="s">
        <v>287</v>
      </c>
      <c r="D73" s="16" t="s">
        <v>288</v>
      </c>
      <c r="E73" s="13" t="s">
        <v>289</v>
      </c>
      <c r="F73" s="13">
        <v>27</v>
      </c>
      <c r="G73" s="13">
        <v>27</v>
      </c>
      <c r="H73" s="13" t="s">
        <v>28</v>
      </c>
      <c r="I73" s="16" t="s">
        <v>290</v>
      </c>
      <c r="J73" s="13">
        <v>50</v>
      </c>
      <c r="K73" s="13">
        <v>50</v>
      </c>
      <c r="L73" s="13"/>
      <c r="M73" s="13">
        <v>50</v>
      </c>
      <c r="N73" s="13"/>
      <c r="O73" s="13"/>
      <c r="P73" s="13"/>
      <c r="Q73" s="19" t="s">
        <v>30</v>
      </c>
      <c r="R73" s="13" t="s">
        <v>291</v>
      </c>
      <c r="S73" s="13"/>
    </row>
    <row r="74" s="3" customFormat="true" ht="162" spans="1:19">
      <c r="A74" s="13">
        <v>66</v>
      </c>
      <c r="B74" s="13"/>
      <c r="C74" s="13" t="s">
        <v>292</v>
      </c>
      <c r="D74" s="16" t="s">
        <v>293</v>
      </c>
      <c r="E74" s="13" t="s">
        <v>294</v>
      </c>
      <c r="F74" s="13">
        <v>26</v>
      </c>
      <c r="G74" s="13">
        <v>26</v>
      </c>
      <c r="H74" s="13" t="s">
        <v>28</v>
      </c>
      <c r="I74" s="16" t="s">
        <v>295</v>
      </c>
      <c r="J74" s="13">
        <v>40</v>
      </c>
      <c r="K74" s="13">
        <v>40</v>
      </c>
      <c r="L74" s="13"/>
      <c r="M74" s="13">
        <v>40</v>
      </c>
      <c r="N74" s="13"/>
      <c r="O74" s="13"/>
      <c r="P74" s="13"/>
      <c r="Q74" s="13" t="s">
        <v>30</v>
      </c>
      <c r="R74" s="13" t="s">
        <v>178</v>
      </c>
      <c r="S74" s="13"/>
    </row>
    <row r="75" s="2" customFormat="true" ht="37" customHeight="true" spans="1:19">
      <c r="A75" s="13"/>
      <c r="B75" s="15" t="s">
        <v>296</v>
      </c>
      <c r="C75" s="15"/>
      <c r="D75" s="14"/>
      <c r="E75" s="15"/>
      <c r="F75" s="19">
        <f>SUM(F76:F95)</f>
        <v>693</v>
      </c>
      <c r="G75" s="19">
        <f>SUM(G76:G95)</f>
        <v>309</v>
      </c>
      <c r="H75" s="13"/>
      <c r="I75" s="14"/>
      <c r="J75" s="19">
        <f>SUM(J76:J95)</f>
        <v>684</v>
      </c>
      <c r="K75" s="19">
        <f>SUM(K76:K95)</f>
        <v>684</v>
      </c>
      <c r="L75" s="19">
        <f>SUM(L76:L95)</f>
        <v>574</v>
      </c>
      <c r="M75" s="19">
        <f>SUM(M76:M95)</f>
        <v>110</v>
      </c>
      <c r="N75" s="15"/>
      <c r="O75" s="15"/>
      <c r="P75" s="15"/>
      <c r="Q75" s="15"/>
      <c r="R75" s="15"/>
      <c r="S75" s="21"/>
    </row>
    <row r="76" s="2" customFormat="true" ht="101.25" spans="1:19">
      <c r="A76" s="13">
        <v>67</v>
      </c>
      <c r="B76" s="13"/>
      <c r="C76" s="17" t="s">
        <v>297</v>
      </c>
      <c r="D76" s="18" t="s">
        <v>298</v>
      </c>
      <c r="E76" s="13" t="s">
        <v>27</v>
      </c>
      <c r="F76" s="13">
        <v>21</v>
      </c>
      <c r="G76" s="13">
        <v>10</v>
      </c>
      <c r="H76" s="13" t="s">
        <v>28</v>
      </c>
      <c r="I76" s="18" t="s">
        <v>299</v>
      </c>
      <c r="J76" s="13">
        <v>40</v>
      </c>
      <c r="K76" s="13">
        <v>40</v>
      </c>
      <c r="L76" s="13">
        <v>40</v>
      </c>
      <c r="M76" s="13"/>
      <c r="N76" s="13"/>
      <c r="O76" s="13"/>
      <c r="P76" s="13"/>
      <c r="Q76" s="17" t="s">
        <v>30</v>
      </c>
      <c r="R76" s="17" t="s">
        <v>31</v>
      </c>
      <c r="S76" s="13"/>
    </row>
    <row r="77" s="4" customFormat="true" ht="121.5" spans="1:19">
      <c r="A77" s="13">
        <v>68</v>
      </c>
      <c r="B77" s="13"/>
      <c r="C77" s="13" t="s">
        <v>300</v>
      </c>
      <c r="D77" s="16" t="s">
        <v>301</v>
      </c>
      <c r="E77" s="13" t="s">
        <v>302</v>
      </c>
      <c r="F77" s="13">
        <v>84</v>
      </c>
      <c r="G77" s="13">
        <v>36</v>
      </c>
      <c r="H77" s="17" t="s">
        <v>28</v>
      </c>
      <c r="I77" s="18" t="s">
        <v>303</v>
      </c>
      <c r="J77" s="13">
        <v>35</v>
      </c>
      <c r="K77" s="13">
        <v>35</v>
      </c>
      <c r="L77" s="17">
        <v>35</v>
      </c>
      <c r="M77" s="17"/>
      <c r="N77" s="17"/>
      <c r="O77" s="17"/>
      <c r="P77" s="18"/>
      <c r="Q77" s="17" t="s">
        <v>30</v>
      </c>
      <c r="R77" s="17" t="s">
        <v>36</v>
      </c>
      <c r="S77" s="16"/>
    </row>
    <row r="78" s="2" customFormat="true" ht="101.25" spans="1:19">
      <c r="A78" s="13">
        <v>69</v>
      </c>
      <c r="B78" s="13"/>
      <c r="C78" s="17" t="s">
        <v>304</v>
      </c>
      <c r="D78" s="18" t="s">
        <v>305</v>
      </c>
      <c r="E78" s="13" t="s">
        <v>306</v>
      </c>
      <c r="F78" s="13">
        <v>16</v>
      </c>
      <c r="G78" s="13">
        <v>7</v>
      </c>
      <c r="H78" s="17" t="s">
        <v>28</v>
      </c>
      <c r="I78" s="18" t="s">
        <v>307</v>
      </c>
      <c r="J78" s="13">
        <v>15</v>
      </c>
      <c r="K78" s="13">
        <v>15</v>
      </c>
      <c r="L78" s="13">
        <v>15</v>
      </c>
      <c r="M78" s="13"/>
      <c r="N78" s="13"/>
      <c r="O78" s="13"/>
      <c r="P78" s="13"/>
      <c r="Q78" s="17" t="s">
        <v>30</v>
      </c>
      <c r="R78" s="17" t="s">
        <v>36</v>
      </c>
      <c r="S78" s="13"/>
    </row>
    <row r="79" s="4" customFormat="true" ht="101.25" spans="1:19">
      <c r="A79" s="13">
        <v>70</v>
      </c>
      <c r="B79" s="17"/>
      <c r="C79" s="17" t="s">
        <v>308</v>
      </c>
      <c r="D79" s="18" t="s">
        <v>309</v>
      </c>
      <c r="E79" s="17" t="s">
        <v>310</v>
      </c>
      <c r="F79" s="17">
        <v>29</v>
      </c>
      <c r="G79" s="17">
        <v>13</v>
      </c>
      <c r="H79" s="17" t="s">
        <v>28</v>
      </c>
      <c r="I79" s="18" t="s">
        <v>311</v>
      </c>
      <c r="J79" s="17">
        <v>20</v>
      </c>
      <c r="K79" s="17">
        <v>20</v>
      </c>
      <c r="L79" s="17">
        <v>20</v>
      </c>
      <c r="M79" s="17"/>
      <c r="N79" s="17"/>
      <c r="O79" s="17"/>
      <c r="P79" s="18"/>
      <c r="Q79" s="17" t="s">
        <v>30</v>
      </c>
      <c r="R79" s="17" t="s">
        <v>36</v>
      </c>
      <c r="S79" s="16"/>
    </row>
    <row r="80" s="2" customFormat="true" ht="81" spans="1:19">
      <c r="A80" s="13">
        <v>71</v>
      </c>
      <c r="B80" s="17"/>
      <c r="C80" s="17" t="s">
        <v>312</v>
      </c>
      <c r="D80" s="16" t="s">
        <v>313</v>
      </c>
      <c r="E80" s="13" t="s">
        <v>314</v>
      </c>
      <c r="F80" s="13">
        <v>8</v>
      </c>
      <c r="G80" s="13">
        <v>3</v>
      </c>
      <c r="H80" s="17" t="s">
        <v>28</v>
      </c>
      <c r="I80" s="18" t="s">
        <v>315</v>
      </c>
      <c r="J80" s="13">
        <v>5</v>
      </c>
      <c r="K80" s="13">
        <v>5</v>
      </c>
      <c r="L80" s="16"/>
      <c r="M80" s="13">
        <v>5</v>
      </c>
      <c r="N80" s="16"/>
      <c r="O80" s="16"/>
      <c r="P80" s="16"/>
      <c r="Q80" s="17" t="s">
        <v>30</v>
      </c>
      <c r="R80" s="17" t="s">
        <v>36</v>
      </c>
      <c r="S80" s="16"/>
    </row>
    <row r="81" s="4" customFormat="true" ht="141.75" spans="1:19">
      <c r="A81" s="13">
        <v>72</v>
      </c>
      <c r="B81" s="13"/>
      <c r="C81" s="13" t="s">
        <v>316</v>
      </c>
      <c r="D81" s="16" t="s">
        <v>317</v>
      </c>
      <c r="E81" s="13" t="s">
        <v>56</v>
      </c>
      <c r="F81" s="13">
        <v>78</v>
      </c>
      <c r="G81" s="13">
        <v>24</v>
      </c>
      <c r="H81" s="13" t="s">
        <v>28</v>
      </c>
      <c r="I81" s="18" t="s">
        <v>318</v>
      </c>
      <c r="J81" s="13">
        <v>20</v>
      </c>
      <c r="K81" s="13">
        <v>20</v>
      </c>
      <c r="L81" s="13">
        <v>20</v>
      </c>
      <c r="M81" s="13"/>
      <c r="N81" s="13"/>
      <c r="O81" s="13"/>
      <c r="P81" s="13"/>
      <c r="Q81" s="13" t="s">
        <v>30</v>
      </c>
      <c r="R81" s="13" t="s">
        <v>41</v>
      </c>
      <c r="S81" s="13"/>
    </row>
    <row r="82" s="2" customFormat="true" ht="81" spans="1:19">
      <c r="A82" s="13">
        <v>73</v>
      </c>
      <c r="B82" s="13"/>
      <c r="C82" s="13" t="s">
        <v>319</v>
      </c>
      <c r="D82" s="16" t="s">
        <v>320</v>
      </c>
      <c r="E82" s="13" t="s">
        <v>321</v>
      </c>
      <c r="F82" s="13">
        <v>15</v>
      </c>
      <c r="G82" s="13">
        <v>7</v>
      </c>
      <c r="H82" s="13" t="s">
        <v>28</v>
      </c>
      <c r="I82" s="16" t="s">
        <v>322</v>
      </c>
      <c r="J82" s="13">
        <v>30</v>
      </c>
      <c r="K82" s="13">
        <v>30</v>
      </c>
      <c r="L82" s="13">
        <v>30</v>
      </c>
      <c r="M82" s="13"/>
      <c r="N82" s="13"/>
      <c r="O82" s="13"/>
      <c r="P82" s="13"/>
      <c r="Q82" s="13" t="s">
        <v>30</v>
      </c>
      <c r="R82" s="13" t="s">
        <v>266</v>
      </c>
      <c r="S82" s="13"/>
    </row>
    <row r="83" s="2" customFormat="true" ht="101.25" spans="1:19">
      <c r="A83" s="13">
        <v>74</v>
      </c>
      <c r="B83" s="13"/>
      <c r="C83" s="17" t="s">
        <v>323</v>
      </c>
      <c r="D83" s="18" t="s">
        <v>324</v>
      </c>
      <c r="E83" s="13" t="s">
        <v>325</v>
      </c>
      <c r="F83" s="13">
        <v>50</v>
      </c>
      <c r="G83" s="13">
        <v>15</v>
      </c>
      <c r="H83" s="13" t="s">
        <v>28</v>
      </c>
      <c r="I83" s="16" t="s">
        <v>326</v>
      </c>
      <c r="J83" s="13">
        <v>100</v>
      </c>
      <c r="K83" s="13">
        <v>100</v>
      </c>
      <c r="L83" s="13">
        <v>100</v>
      </c>
      <c r="M83" s="13"/>
      <c r="N83" s="13"/>
      <c r="O83" s="13"/>
      <c r="P83" s="13"/>
      <c r="Q83" s="13" t="s">
        <v>30</v>
      </c>
      <c r="R83" s="13" t="s">
        <v>123</v>
      </c>
      <c r="S83" s="13"/>
    </row>
    <row r="84" s="2" customFormat="true" ht="101.25" spans="1:19">
      <c r="A84" s="13">
        <v>75</v>
      </c>
      <c r="B84" s="13"/>
      <c r="C84" s="17" t="s">
        <v>327</v>
      </c>
      <c r="D84" s="18" t="s">
        <v>328</v>
      </c>
      <c r="E84" s="13" t="s">
        <v>329</v>
      </c>
      <c r="F84" s="13">
        <v>25</v>
      </c>
      <c r="G84" s="13">
        <v>8</v>
      </c>
      <c r="H84" s="13" t="s">
        <v>28</v>
      </c>
      <c r="I84" s="16" t="s">
        <v>330</v>
      </c>
      <c r="J84" s="13">
        <v>20</v>
      </c>
      <c r="K84" s="13">
        <v>20</v>
      </c>
      <c r="L84" s="13">
        <v>20</v>
      </c>
      <c r="M84" s="13"/>
      <c r="N84" s="13"/>
      <c r="O84" s="13"/>
      <c r="P84" s="13"/>
      <c r="Q84" s="13" t="s">
        <v>30</v>
      </c>
      <c r="R84" s="13" t="s">
        <v>123</v>
      </c>
      <c r="S84" s="13"/>
    </row>
    <row r="85" s="2" customFormat="true" ht="101.25" spans="1:19">
      <c r="A85" s="13">
        <v>76</v>
      </c>
      <c r="B85" s="13"/>
      <c r="C85" s="17" t="s">
        <v>331</v>
      </c>
      <c r="D85" s="18" t="s">
        <v>332</v>
      </c>
      <c r="E85" s="13" t="s">
        <v>333</v>
      </c>
      <c r="F85" s="13">
        <v>22</v>
      </c>
      <c r="G85" s="13">
        <v>8</v>
      </c>
      <c r="H85" s="13" t="s">
        <v>28</v>
      </c>
      <c r="I85" s="16" t="s">
        <v>334</v>
      </c>
      <c r="J85" s="13">
        <v>20</v>
      </c>
      <c r="K85" s="13">
        <v>20</v>
      </c>
      <c r="L85" s="13">
        <v>20</v>
      </c>
      <c r="M85" s="13"/>
      <c r="N85" s="13"/>
      <c r="O85" s="13"/>
      <c r="P85" s="13"/>
      <c r="Q85" s="13" t="s">
        <v>30</v>
      </c>
      <c r="R85" s="13" t="s">
        <v>123</v>
      </c>
      <c r="S85" s="13"/>
    </row>
    <row r="86" s="2" customFormat="true" ht="101.25" spans="1:19">
      <c r="A86" s="13">
        <v>77</v>
      </c>
      <c r="B86" s="13"/>
      <c r="C86" s="17" t="s">
        <v>335</v>
      </c>
      <c r="D86" s="18" t="s">
        <v>336</v>
      </c>
      <c r="E86" s="13" t="s">
        <v>337</v>
      </c>
      <c r="F86" s="13">
        <v>27</v>
      </c>
      <c r="G86" s="13">
        <v>9</v>
      </c>
      <c r="H86" s="13" t="s">
        <v>28</v>
      </c>
      <c r="I86" s="16" t="s">
        <v>338</v>
      </c>
      <c r="J86" s="13">
        <v>20</v>
      </c>
      <c r="K86" s="13">
        <v>20</v>
      </c>
      <c r="L86" s="13">
        <v>20</v>
      </c>
      <c r="M86" s="13"/>
      <c r="N86" s="13"/>
      <c r="O86" s="13"/>
      <c r="P86" s="13"/>
      <c r="Q86" s="13" t="s">
        <v>30</v>
      </c>
      <c r="R86" s="13" t="s">
        <v>123</v>
      </c>
      <c r="S86" s="13"/>
    </row>
    <row r="87" s="2" customFormat="true" ht="141.75" spans="1:19">
      <c r="A87" s="13">
        <v>78</v>
      </c>
      <c r="B87" s="13"/>
      <c r="C87" s="13" t="s">
        <v>339</v>
      </c>
      <c r="D87" s="16" t="s">
        <v>340</v>
      </c>
      <c r="E87" s="13" t="s">
        <v>341</v>
      </c>
      <c r="F87" s="13">
        <v>27</v>
      </c>
      <c r="G87" s="13">
        <v>12</v>
      </c>
      <c r="H87" s="13" t="s">
        <v>28</v>
      </c>
      <c r="I87" s="16" t="s">
        <v>342</v>
      </c>
      <c r="J87" s="13">
        <v>50</v>
      </c>
      <c r="K87" s="13">
        <v>50</v>
      </c>
      <c r="L87" s="13">
        <v>50</v>
      </c>
      <c r="M87" s="13"/>
      <c r="N87" s="13"/>
      <c r="O87" s="13"/>
      <c r="P87" s="13"/>
      <c r="Q87" s="13" t="s">
        <v>30</v>
      </c>
      <c r="R87" s="13" t="s">
        <v>291</v>
      </c>
      <c r="S87" s="13"/>
    </row>
    <row r="88" s="4" customFormat="true" ht="81" spans="1:19">
      <c r="A88" s="13">
        <v>79</v>
      </c>
      <c r="B88" s="13"/>
      <c r="C88" s="13" t="s">
        <v>343</v>
      </c>
      <c r="D88" s="16" t="s">
        <v>344</v>
      </c>
      <c r="E88" s="13" t="s">
        <v>345</v>
      </c>
      <c r="F88" s="13">
        <v>67</v>
      </c>
      <c r="G88" s="13">
        <v>44</v>
      </c>
      <c r="H88" s="13" t="s">
        <v>28</v>
      </c>
      <c r="I88" s="16" t="s">
        <v>346</v>
      </c>
      <c r="J88" s="13">
        <v>120</v>
      </c>
      <c r="K88" s="13">
        <v>120</v>
      </c>
      <c r="L88" s="13">
        <v>120</v>
      </c>
      <c r="M88" s="13"/>
      <c r="N88" s="13"/>
      <c r="O88" s="13"/>
      <c r="P88" s="13"/>
      <c r="Q88" s="13" t="s">
        <v>30</v>
      </c>
      <c r="R88" s="13" t="s">
        <v>154</v>
      </c>
      <c r="S88" s="13"/>
    </row>
    <row r="89" s="4" customFormat="true" ht="81" spans="1:19">
      <c r="A89" s="13">
        <v>80</v>
      </c>
      <c r="B89" s="13"/>
      <c r="C89" s="13" t="s">
        <v>347</v>
      </c>
      <c r="D89" s="16" t="s">
        <v>348</v>
      </c>
      <c r="E89" s="13" t="s">
        <v>152</v>
      </c>
      <c r="F89" s="13">
        <v>9</v>
      </c>
      <c r="G89" s="13">
        <v>6</v>
      </c>
      <c r="H89" s="13" t="s">
        <v>28</v>
      </c>
      <c r="I89" s="16" t="s">
        <v>349</v>
      </c>
      <c r="J89" s="13">
        <v>15</v>
      </c>
      <c r="K89" s="13">
        <v>15</v>
      </c>
      <c r="L89" s="13">
        <v>15</v>
      </c>
      <c r="M89" s="13"/>
      <c r="N89" s="13"/>
      <c r="O89" s="13"/>
      <c r="P89" s="13"/>
      <c r="Q89" s="13" t="s">
        <v>30</v>
      </c>
      <c r="R89" s="13" t="s">
        <v>154</v>
      </c>
      <c r="S89" s="13"/>
    </row>
    <row r="90" s="4" customFormat="true" ht="101.25" spans="1:19">
      <c r="A90" s="13">
        <v>81</v>
      </c>
      <c r="B90" s="13"/>
      <c r="C90" s="13" t="s">
        <v>350</v>
      </c>
      <c r="D90" s="16" t="s">
        <v>351</v>
      </c>
      <c r="E90" s="13" t="s">
        <v>352</v>
      </c>
      <c r="F90" s="13">
        <v>14</v>
      </c>
      <c r="G90" s="13">
        <v>8</v>
      </c>
      <c r="H90" s="13" t="s">
        <v>28</v>
      </c>
      <c r="I90" s="16" t="s">
        <v>353</v>
      </c>
      <c r="J90" s="13">
        <v>15</v>
      </c>
      <c r="K90" s="13">
        <v>15</v>
      </c>
      <c r="L90" s="13">
        <v>15</v>
      </c>
      <c r="M90" s="13"/>
      <c r="N90" s="13"/>
      <c r="O90" s="13"/>
      <c r="P90" s="13"/>
      <c r="Q90" s="13" t="s">
        <v>30</v>
      </c>
      <c r="R90" s="13" t="s">
        <v>169</v>
      </c>
      <c r="S90" s="13"/>
    </row>
    <row r="91" s="2" customFormat="true" ht="162" spans="1:19">
      <c r="A91" s="13">
        <v>82</v>
      </c>
      <c r="B91" s="13"/>
      <c r="C91" s="13" t="s">
        <v>354</v>
      </c>
      <c r="D91" s="16" t="s">
        <v>355</v>
      </c>
      <c r="E91" s="13" t="s">
        <v>356</v>
      </c>
      <c r="F91" s="13">
        <v>43</v>
      </c>
      <c r="G91" s="13">
        <v>19</v>
      </c>
      <c r="H91" s="13" t="s">
        <v>28</v>
      </c>
      <c r="I91" s="16" t="s">
        <v>357</v>
      </c>
      <c r="J91" s="13">
        <v>30</v>
      </c>
      <c r="K91" s="13">
        <v>30</v>
      </c>
      <c r="L91" s="13">
        <v>30</v>
      </c>
      <c r="M91" s="13"/>
      <c r="N91" s="13"/>
      <c r="O91" s="13"/>
      <c r="P91" s="13"/>
      <c r="Q91" s="13" t="s">
        <v>30</v>
      </c>
      <c r="R91" s="13" t="s">
        <v>178</v>
      </c>
      <c r="S91" s="13"/>
    </row>
    <row r="92" s="2" customFormat="true" ht="182.25" spans="1:19">
      <c r="A92" s="13">
        <v>83</v>
      </c>
      <c r="B92" s="13"/>
      <c r="C92" s="13" t="s">
        <v>358</v>
      </c>
      <c r="D92" s="16" t="s">
        <v>359</v>
      </c>
      <c r="E92" s="13" t="s">
        <v>360</v>
      </c>
      <c r="F92" s="13">
        <v>38</v>
      </c>
      <c r="G92" s="13">
        <v>13</v>
      </c>
      <c r="H92" s="13" t="s">
        <v>28</v>
      </c>
      <c r="I92" s="16" t="s">
        <v>361</v>
      </c>
      <c r="J92" s="13">
        <v>24</v>
      </c>
      <c r="K92" s="13">
        <v>24</v>
      </c>
      <c r="L92" s="13">
        <v>24</v>
      </c>
      <c r="M92" s="13"/>
      <c r="N92" s="13"/>
      <c r="O92" s="13"/>
      <c r="P92" s="13"/>
      <c r="Q92" s="13" t="s">
        <v>30</v>
      </c>
      <c r="R92" s="13" t="s">
        <v>178</v>
      </c>
      <c r="S92" s="13"/>
    </row>
    <row r="93" s="2" customFormat="true" ht="141.75" spans="1:19">
      <c r="A93" s="13">
        <v>84</v>
      </c>
      <c r="B93" s="13"/>
      <c r="C93" s="13" t="s">
        <v>362</v>
      </c>
      <c r="D93" s="16" t="s">
        <v>363</v>
      </c>
      <c r="E93" s="13" t="s">
        <v>364</v>
      </c>
      <c r="F93" s="13">
        <v>58</v>
      </c>
      <c r="G93" s="13">
        <v>34</v>
      </c>
      <c r="H93" s="13" t="s">
        <v>28</v>
      </c>
      <c r="I93" s="16" t="s">
        <v>365</v>
      </c>
      <c r="J93" s="13">
        <v>70</v>
      </c>
      <c r="K93" s="13">
        <v>70</v>
      </c>
      <c r="L93" s="13"/>
      <c r="M93" s="13">
        <v>70</v>
      </c>
      <c r="N93" s="13"/>
      <c r="O93" s="13"/>
      <c r="P93" s="13"/>
      <c r="Q93" s="13" t="s">
        <v>30</v>
      </c>
      <c r="R93" s="13" t="s">
        <v>178</v>
      </c>
      <c r="S93" s="13"/>
    </row>
    <row r="94" s="2" customFormat="true" ht="162" spans="1:19">
      <c r="A94" s="13">
        <v>85</v>
      </c>
      <c r="B94" s="13"/>
      <c r="C94" s="17" t="s">
        <v>366</v>
      </c>
      <c r="D94" s="18" t="s">
        <v>367</v>
      </c>
      <c r="E94" s="17" t="s">
        <v>364</v>
      </c>
      <c r="F94" s="17">
        <v>26</v>
      </c>
      <c r="G94" s="17">
        <v>17</v>
      </c>
      <c r="H94" s="13" t="s">
        <v>28</v>
      </c>
      <c r="I94" s="16" t="s">
        <v>368</v>
      </c>
      <c r="J94" s="17">
        <v>15</v>
      </c>
      <c r="K94" s="13">
        <v>15</v>
      </c>
      <c r="L94" s="13"/>
      <c r="M94" s="13">
        <v>15</v>
      </c>
      <c r="N94" s="13"/>
      <c r="O94" s="13"/>
      <c r="P94" s="13"/>
      <c r="Q94" s="13" t="s">
        <v>30</v>
      </c>
      <c r="R94" s="13" t="s">
        <v>178</v>
      </c>
      <c r="S94" s="13"/>
    </row>
    <row r="95" s="2" customFormat="true" ht="141.75" spans="1:19">
      <c r="A95" s="13">
        <v>86</v>
      </c>
      <c r="B95" s="13"/>
      <c r="C95" s="13" t="s">
        <v>369</v>
      </c>
      <c r="D95" s="16" t="s">
        <v>370</v>
      </c>
      <c r="E95" s="13" t="s">
        <v>371</v>
      </c>
      <c r="F95" s="13">
        <v>36</v>
      </c>
      <c r="G95" s="13">
        <v>16</v>
      </c>
      <c r="H95" s="13" t="s">
        <v>28</v>
      </c>
      <c r="I95" s="16" t="s">
        <v>372</v>
      </c>
      <c r="J95" s="13">
        <v>20</v>
      </c>
      <c r="K95" s="13">
        <v>20</v>
      </c>
      <c r="L95" s="13"/>
      <c r="M95" s="13">
        <v>20</v>
      </c>
      <c r="N95" s="13"/>
      <c r="O95" s="13"/>
      <c r="P95" s="13"/>
      <c r="Q95" s="13" t="s">
        <v>30</v>
      </c>
      <c r="R95" s="13" t="s">
        <v>178</v>
      </c>
      <c r="S95" s="13"/>
    </row>
    <row r="96" s="2" customFormat="true" ht="40" customHeight="true" spans="1:19">
      <c r="A96" s="15"/>
      <c r="B96" s="15" t="s">
        <v>373</v>
      </c>
      <c r="C96" s="15"/>
      <c r="D96" s="14"/>
      <c r="E96" s="15"/>
      <c r="F96" s="19">
        <f>SUM(F97:F237)</f>
        <v>7915</v>
      </c>
      <c r="G96" s="19">
        <f>SUM(G97:G237)</f>
        <v>4554</v>
      </c>
      <c r="H96" s="19"/>
      <c r="I96" s="27"/>
      <c r="J96" s="19">
        <f>SUM(J97:J237)</f>
        <v>6730.100029</v>
      </c>
      <c r="K96" s="19">
        <f>SUM(K97:K237)</f>
        <v>6730.100029</v>
      </c>
      <c r="L96" s="19">
        <f>SUM(L97:L237)</f>
        <v>4379.100029</v>
      </c>
      <c r="M96" s="19">
        <f>SUM(M97:M237)</f>
        <v>2351</v>
      </c>
      <c r="N96" s="15"/>
      <c r="O96" s="15"/>
      <c r="P96" s="15"/>
      <c r="Q96" s="15"/>
      <c r="R96" s="15"/>
      <c r="S96" s="21"/>
    </row>
    <row r="97" s="2" customFormat="true" ht="81" spans="1:19">
      <c r="A97" s="13">
        <v>87</v>
      </c>
      <c r="B97" s="13"/>
      <c r="C97" s="13" t="s">
        <v>374</v>
      </c>
      <c r="D97" s="16" t="s">
        <v>375</v>
      </c>
      <c r="E97" s="13" t="s">
        <v>376</v>
      </c>
      <c r="F97" s="13">
        <v>125</v>
      </c>
      <c r="G97" s="13">
        <v>84</v>
      </c>
      <c r="H97" s="13" t="s">
        <v>28</v>
      </c>
      <c r="I97" s="16" t="s">
        <v>377</v>
      </c>
      <c r="J97" s="13">
        <v>80</v>
      </c>
      <c r="K97" s="13">
        <v>80</v>
      </c>
      <c r="L97" s="13">
        <v>80</v>
      </c>
      <c r="M97" s="13"/>
      <c r="N97" s="13"/>
      <c r="O97" s="13"/>
      <c r="P97" s="13"/>
      <c r="Q97" s="19" t="s">
        <v>30</v>
      </c>
      <c r="R97" s="19" t="s">
        <v>190</v>
      </c>
      <c r="S97" s="19"/>
    </row>
    <row r="98" s="2" customFormat="true" ht="121.5" spans="1:19">
      <c r="A98" s="13">
        <v>88</v>
      </c>
      <c r="B98" s="13"/>
      <c r="C98" s="13" t="s">
        <v>378</v>
      </c>
      <c r="D98" s="16" t="s">
        <v>379</v>
      </c>
      <c r="E98" s="13" t="s">
        <v>380</v>
      </c>
      <c r="F98" s="13">
        <v>30</v>
      </c>
      <c r="G98" s="13">
        <v>15</v>
      </c>
      <c r="H98" s="13" t="s">
        <v>28</v>
      </c>
      <c r="I98" s="16" t="s">
        <v>381</v>
      </c>
      <c r="J98" s="13">
        <v>15</v>
      </c>
      <c r="K98" s="13">
        <v>15</v>
      </c>
      <c r="L98" s="13">
        <v>15</v>
      </c>
      <c r="M98" s="13"/>
      <c r="N98" s="13"/>
      <c r="O98" s="13"/>
      <c r="P98" s="13"/>
      <c r="Q98" s="19" t="s">
        <v>30</v>
      </c>
      <c r="R98" s="19" t="s">
        <v>190</v>
      </c>
      <c r="S98" s="19"/>
    </row>
    <row r="99" s="4" customFormat="true" ht="121.5" spans="1:19">
      <c r="A99" s="13">
        <v>89</v>
      </c>
      <c r="B99" s="13"/>
      <c r="C99" s="13" t="s">
        <v>382</v>
      </c>
      <c r="D99" s="16" t="s">
        <v>383</v>
      </c>
      <c r="E99" s="13" t="s">
        <v>384</v>
      </c>
      <c r="F99" s="13">
        <v>20</v>
      </c>
      <c r="G99" s="13">
        <v>10</v>
      </c>
      <c r="H99" s="13" t="s">
        <v>28</v>
      </c>
      <c r="I99" s="16" t="s">
        <v>385</v>
      </c>
      <c r="J99" s="13">
        <v>20</v>
      </c>
      <c r="K99" s="13">
        <v>20</v>
      </c>
      <c r="L99" s="13">
        <v>20</v>
      </c>
      <c r="M99" s="13"/>
      <c r="N99" s="13"/>
      <c r="O99" s="13"/>
      <c r="P99" s="13"/>
      <c r="Q99" s="19" t="s">
        <v>30</v>
      </c>
      <c r="R99" s="19" t="s">
        <v>190</v>
      </c>
      <c r="S99" s="19"/>
    </row>
    <row r="100" s="4" customFormat="true" ht="141.75" spans="1:19">
      <c r="A100" s="13">
        <v>90</v>
      </c>
      <c r="B100" s="13"/>
      <c r="C100" s="13" t="s">
        <v>386</v>
      </c>
      <c r="D100" s="16" t="s">
        <v>387</v>
      </c>
      <c r="E100" s="13" t="s">
        <v>388</v>
      </c>
      <c r="F100" s="13">
        <v>45</v>
      </c>
      <c r="G100" s="13">
        <v>22</v>
      </c>
      <c r="H100" s="13" t="s">
        <v>28</v>
      </c>
      <c r="I100" s="16" t="s">
        <v>389</v>
      </c>
      <c r="J100" s="19">
        <v>40</v>
      </c>
      <c r="K100" s="19">
        <v>40</v>
      </c>
      <c r="L100" s="19">
        <v>40</v>
      </c>
      <c r="M100" s="19"/>
      <c r="N100" s="13"/>
      <c r="O100" s="13"/>
      <c r="P100" s="13"/>
      <c r="Q100" s="19" t="s">
        <v>30</v>
      </c>
      <c r="R100" s="19" t="s">
        <v>190</v>
      </c>
      <c r="S100" s="19"/>
    </row>
    <row r="101" s="4" customFormat="true" ht="81" spans="1:19">
      <c r="A101" s="13">
        <v>91</v>
      </c>
      <c r="B101" s="13"/>
      <c r="C101" s="17" t="s">
        <v>390</v>
      </c>
      <c r="D101" s="18" t="s">
        <v>391</v>
      </c>
      <c r="E101" s="13" t="s">
        <v>392</v>
      </c>
      <c r="F101" s="13">
        <v>63</v>
      </c>
      <c r="G101" s="13">
        <v>22</v>
      </c>
      <c r="H101" s="13" t="s">
        <v>28</v>
      </c>
      <c r="I101" s="18" t="s">
        <v>393</v>
      </c>
      <c r="J101" s="13">
        <v>30</v>
      </c>
      <c r="K101" s="13">
        <v>30</v>
      </c>
      <c r="L101" s="13">
        <v>30</v>
      </c>
      <c r="M101" s="13"/>
      <c r="N101" s="13"/>
      <c r="O101" s="13"/>
      <c r="P101" s="13"/>
      <c r="Q101" s="17" t="s">
        <v>30</v>
      </c>
      <c r="R101" s="17" t="s">
        <v>31</v>
      </c>
      <c r="S101" s="13"/>
    </row>
    <row r="102" s="4" customFormat="true" ht="101.25" spans="1:19">
      <c r="A102" s="13">
        <v>92</v>
      </c>
      <c r="B102" s="13"/>
      <c r="C102" s="17" t="s">
        <v>394</v>
      </c>
      <c r="D102" s="18" t="s">
        <v>395</v>
      </c>
      <c r="E102" s="13" t="s">
        <v>392</v>
      </c>
      <c r="F102" s="13">
        <v>30</v>
      </c>
      <c r="G102" s="13">
        <v>15</v>
      </c>
      <c r="H102" s="13" t="s">
        <v>28</v>
      </c>
      <c r="I102" s="18" t="s">
        <v>396</v>
      </c>
      <c r="J102" s="13">
        <v>30</v>
      </c>
      <c r="K102" s="13">
        <v>30</v>
      </c>
      <c r="L102" s="13">
        <v>30</v>
      </c>
      <c r="M102" s="13"/>
      <c r="N102" s="13"/>
      <c r="O102" s="13"/>
      <c r="P102" s="13"/>
      <c r="Q102" s="17" t="s">
        <v>30</v>
      </c>
      <c r="R102" s="17" t="s">
        <v>31</v>
      </c>
      <c r="S102" s="13"/>
    </row>
    <row r="103" s="3" customFormat="true" ht="101.25" spans="1:19">
      <c r="A103" s="13">
        <v>93</v>
      </c>
      <c r="B103" s="13"/>
      <c r="C103" s="13" t="s">
        <v>397</v>
      </c>
      <c r="D103" s="16" t="s">
        <v>398</v>
      </c>
      <c r="E103" s="13" t="s">
        <v>399</v>
      </c>
      <c r="F103" s="13">
        <v>65</v>
      </c>
      <c r="G103" s="13">
        <v>20</v>
      </c>
      <c r="H103" s="13" t="s">
        <v>28</v>
      </c>
      <c r="I103" s="16" t="s">
        <v>400</v>
      </c>
      <c r="J103" s="13">
        <v>40</v>
      </c>
      <c r="K103" s="13">
        <v>40</v>
      </c>
      <c r="L103" s="13">
        <v>40</v>
      </c>
      <c r="M103" s="13"/>
      <c r="N103" s="13"/>
      <c r="O103" s="13"/>
      <c r="P103" s="13"/>
      <c r="Q103" s="13" t="s">
        <v>30</v>
      </c>
      <c r="R103" s="13" t="s">
        <v>401</v>
      </c>
      <c r="S103" s="13"/>
    </row>
    <row r="104" s="3" customFormat="true" ht="101.25" spans="1:19">
      <c r="A104" s="13">
        <v>94</v>
      </c>
      <c r="B104" s="13"/>
      <c r="C104" s="13" t="s">
        <v>402</v>
      </c>
      <c r="D104" s="16" t="s">
        <v>403</v>
      </c>
      <c r="E104" s="13" t="s">
        <v>404</v>
      </c>
      <c r="F104" s="13">
        <v>29</v>
      </c>
      <c r="G104" s="13">
        <v>8</v>
      </c>
      <c r="H104" s="13" t="s">
        <v>28</v>
      </c>
      <c r="I104" s="16" t="s">
        <v>405</v>
      </c>
      <c r="J104" s="25">
        <v>15</v>
      </c>
      <c r="K104" s="25">
        <v>15</v>
      </c>
      <c r="L104" s="25">
        <v>15</v>
      </c>
      <c r="M104" s="13"/>
      <c r="N104" s="13"/>
      <c r="O104" s="13"/>
      <c r="P104" s="13"/>
      <c r="Q104" s="13" t="s">
        <v>30</v>
      </c>
      <c r="R104" s="13" t="s">
        <v>401</v>
      </c>
      <c r="S104" s="24"/>
    </row>
    <row r="105" s="3" customFormat="true" ht="101.25" spans="1:19">
      <c r="A105" s="13">
        <v>95</v>
      </c>
      <c r="B105" s="13"/>
      <c r="C105" s="13" t="s">
        <v>406</v>
      </c>
      <c r="D105" s="16" t="s">
        <v>407</v>
      </c>
      <c r="E105" s="15" t="s">
        <v>408</v>
      </c>
      <c r="F105" s="25">
        <v>51</v>
      </c>
      <c r="G105" s="25">
        <v>15</v>
      </c>
      <c r="H105" s="13" t="s">
        <v>28</v>
      </c>
      <c r="I105" s="16" t="s">
        <v>409</v>
      </c>
      <c r="J105" s="25">
        <v>30</v>
      </c>
      <c r="K105" s="25">
        <v>30</v>
      </c>
      <c r="L105" s="25">
        <v>30</v>
      </c>
      <c r="M105" s="13"/>
      <c r="N105" s="13"/>
      <c r="O105" s="13"/>
      <c r="P105" s="13"/>
      <c r="Q105" s="13" t="s">
        <v>30</v>
      </c>
      <c r="R105" s="13" t="s">
        <v>401</v>
      </c>
      <c r="S105" s="24"/>
    </row>
    <row r="106" s="3" customFormat="true" ht="101.25" spans="1:19">
      <c r="A106" s="13">
        <v>96</v>
      </c>
      <c r="B106" s="13"/>
      <c r="C106" s="15" t="s">
        <v>410</v>
      </c>
      <c r="D106" s="14" t="s">
        <v>411</v>
      </c>
      <c r="E106" s="15" t="s">
        <v>412</v>
      </c>
      <c r="F106" s="25">
        <v>78</v>
      </c>
      <c r="G106" s="25">
        <v>23</v>
      </c>
      <c r="H106" s="13" t="s">
        <v>28</v>
      </c>
      <c r="I106" s="16" t="s">
        <v>413</v>
      </c>
      <c r="J106" s="25">
        <v>40</v>
      </c>
      <c r="K106" s="25">
        <v>40</v>
      </c>
      <c r="L106" s="25">
        <v>40</v>
      </c>
      <c r="M106" s="13"/>
      <c r="N106" s="13"/>
      <c r="O106" s="13"/>
      <c r="P106" s="13"/>
      <c r="Q106" s="13" t="s">
        <v>30</v>
      </c>
      <c r="R106" s="13" t="s">
        <v>401</v>
      </c>
      <c r="S106" s="24"/>
    </row>
    <row r="107" s="3" customFormat="true" ht="101.25" spans="1:19">
      <c r="A107" s="13">
        <v>97</v>
      </c>
      <c r="B107" s="13"/>
      <c r="C107" s="15" t="s">
        <v>414</v>
      </c>
      <c r="D107" s="14" t="s">
        <v>415</v>
      </c>
      <c r="E107" s="15" t="s">
        <v>412</v>
      </c>
      <c r="F107" s="25">
        <v>18</v>
      </c>
      <c r="G107" s="25">
        <v>5</v>
      </c>
      <c r="H107" s="13" t="s">
        <v>28</v>
      </c>
      <c r="I107" s="16" t="s">
        <v>416</v>
      </c>
      <c r="J107" s="25">
        <v>15</v>
      </c>
      <c r="K107" s="25">
        <v>15</v>
      </c>
      <c r="L107" s="25">
        <v>15</v>
      </c>
      <c r="M107" s="13"/>
      <c r="N107" s="13"/>
      <c r="O107" s="13"/>
      <c r="P107" s="13"/>
      <c r="Q107" s="13" t="s">
        <v>30</v>
      </c>
      <c r="R107" s="13" t="s">
        <v>401</v>
      </c>
      <c r="S107" s="24"/>
    </row>
    <row r="108" s="3" customFormat="true" ht="101.25" spans="1:19">
      <c r="A108" s="13">
        <v>98</v>
      </c>
      <c r="B108" s="13"/>
      <c r="C108" s="15" t="s">
        <v>417</v>
      </c>
      <c r="D108" s="14" t="s">
        <v>418</v>
      </c>
      <c r="E108" s="15" t="s">
        <v>412</v>
      </c>
      <c r="F108" s="25">
        <v>29</v>
      </c>
      <c r="G108" s="25">
        <v>8</v>
      </c>
      <c r="H108" s="13" t="s">
        <v>28</v>
      </c>
      <c r="I108" s="16" t="s">
        <v>405</v>
      </c>
      <c r="J108" s="25">
        <v>15</v>
      </c>
      <c r="K108" s="25">
        <v>15</v>
      </c>
      <c r="L108" s="25">
        <v>15</v>
      </c>
      <c r="M108" s="13"/>
      <c r="N108" s="13"/>
      <c r="O108" s="13"/>
      <c r="P108" s="13"/>
      <c r="Q108" s="13" t="s">
        <v>30</v>
      </c>
      <c r="R108" s="13" t="s">
        <v>401</v>
      </c>
      <c r="S108" s="24"/>
    </row>
    <row r="109" s="2" customFormat="true" ht="121.5" spans="1:19">
      <c r="A109" s="13">
        <v>99</v>
      </c>
      <c r="B109" s="13"/>
      <c r="C109" s="13" t="s">
        <v>419</v>
      </c>
      <c r="D109" s="16" t="s">
        <v>420</v>
      </c>
      <c r="E109" s="15" t="s">
        <v>421</v>
      </c>
      <c r="F109" s="25">
        <v>106</v>
      </c>
      <c r="G109" s="25">
        <v>35</v>
      </c>
      <c r="H109" s="13" t="s">
        <v>28</v>
      </c>
      <c r="I109" s="16" t="s">
        <v>422</v>
      </c>
      <c r="J109" s="25">
        <v>30</v>
      </c>
      <c r="K109" s="25">
        <v>30</v>
      </c>
      <c r="L109" s="25">
        <v>30</v>
      </c>
      <c r="M109" s="13"/>
      <c r="N109" s="13"/>
      <c r="O109" s="13"/>
      <c r="P109" s="13"/>
      <c r="Q109" s="13" t="s">
        <v>30</v>
      </c>
      <c r="R109" s="13" t="s">
        <v>401</v>
      </c>
      <c r="S109" s="24"/>
    </row>
    <row r="110" s="2" customFormat="true" ht="101.25" spans="1:19">
      <c r="A110" s="13">
        <v>100</v>
      </c>
      <c r="B110" s="13"/>
      <c r="C110" s="13" t="s">
        <v>419</v>
      </c>
      <c r="D110" s="16" t="s">
        <v>423</v>
      </c>
      <c r="E110" s="15" t="s">
        <v>421</v>
      </c>
      <c r="F110" s="25">
        <v>35</v>
      </c>
      <c r="G110" s="25">
        <v>10</v>
      </c>
      <c r="H110" s="13" t="s">
        <v>28</v>
      </c>
      <c r="I110" s="16" t="s">
        <v>424</v>
      </c>
      <c r="J110" s="25">
        <v>20</v>
      </c>
      <c r="K110" s="25">
        <v>20</v>
      </c>
      <c r="L110" s="25">
        <v>20</v>
      </c>
      <c r="M110" s="13"/>
      <c r="N110" s="13"/>
      <c r="O110" s="13"/>
      <c r="P110" s="13"/>
      <c r="Q110" s="13" t="s">
        <v>30</v>
      </c>
      <c r="R110" s="13" t="s">
        <v>401</v>
      </c>
      <c r="S110" s="24"/>
    </row>
    <row r="111" s="2" customFormat="true" ht="101.25" spans="1:19">
      <c r="A111" s="13">
        <v>101</v>
      </c>
      <c r="B111" s="13"/>
      <c r="C111" s="13" t="s">
        <v>425</v>
      </c>
      <c r="D111" s="16" t="s">
        <v>426</v>
      </c>
      <c r="E111" s="15" t="s">
        <v>421</v>
      </c>
      <c r="F111" s="25">
        <v>35</v>
      </c>
      <c r="G111" s="25">
        <v>10</v>
      </c>
      <c r="H111" s="13" t="s">
        <v>28</v>
      </c>
      <c r="I111" s="16" t="s">
        <v>424</v>
      </c>
      <c r="J111" s="25">
        <v>20</v>
      </c>
      <c r="K111" s="25">
        <v>20</v>
      </c>
      <c r="L111" s="25">
        <v>20</v>
      </c>
      <c r="M111" s="13"/>
      <c r="N111" s="13"/>
      <c r="O111" s="13"/>
      <c r="P111" s="13"/>
      <c r="Q111" s="13" t="s">
        <v>30</v>
      </c>
      <c r="R111" s="13" t="s">
        <v>401</v>
      </c>
      <c r="S111" s="24"/>
    </row>
    <row r="112" s="4" customFormat="true" ht="101.25" spans="1:19">
      <c r="A112" s="13">
        <v>102</v>
      </c>
      <c r="B112" s="13"/>
      <c r="C112" s="15" t="s">
        <v>427</v>
      </c>
      <c r="D112" s="14" t="s">
        <v>428</v>
      </c>
      <c r="E112" s="15" t="s">
        <v>429</v>
      </c>
      <c r="F112" s="25">
        <v>36</v>
      </c>
      <c r="G112" s="25">
        <v>10</v>
      </c>
      <c r="H112" s="13" t="s">
        <v>28</v>
      </c>
      <c r="I112" s="16" t="s">
        <v>430</v>
      </c>
      <c r="J112" s="25">
        <v>20</v>
      </c>
      <c r="K112" s="25">
        <v>20</v>
      </c>
      <c r="L112" s="25">
        <v>20</v>
      </c>
      <c r="M112" s="13"/>
      <c r="N112" s="13"/>
      <c r="O112" s="13"/>
      <c r="P112" s="13"/>
      <c r="Q112" s="13" t="s">
        <v>30</v>
      </c>
      <c r="R112" s="13" t="s">
        <v>401</v>
      </c>
      <c r="S112" s="24"/>
    </row>
    <row r="113" s="4" customFormat="true" ht="101.25" spans="1:19">
      <c r="A113" s="13">
        <v>103</v>
      </c>
      <c r="B113" s="13"/>
      <c r="C113" s="15" t="s">
        <v>431</v>
      </c>
      <c r="D113" s="14" t="s">
        <v>432</v>
      </c>
      <c r="E113" s="15" t="s">
        <v>429</v>
      </c>
      <c r="F113" s="25">
        <v>90</v>
      </c>
      <c r="G113" s="25">
        <v>25</v>
      </c>
      <c r="H113" s="13" t="s">
        <v>28</v>
      </c>
      <c r="I113" s="16" t="s">
        <v>433</v>
      </c>
      <c r="J113" s="25">
        <v>50</v>
      </c>
      <c r="K113" s="25">
        <v>50</v>
      </c>
      <c r="L113" s="25">
        <v>50</v>
      </c>
      <c r="M113" s="13"/>
      <c r="N113" s="13"/>
      <c r="O113" s="13"/>
      <c r="P113" s="13"/>
      <c r="Q113" s="13" t="s">
        <v>30</v>
      </c>
      <c r="R113" s="13" t="s">
        <v>401</v>
      </c>
      <c r="S113" s="24"/>
    </row>
    <row r="114" s="4" customFormat="true" ht="101.25" spans="1:19">
      <c r="A114" s="13">
        <v>104</v>
      </c>
      <c r="B114" s="13"/>
      <c r="C114" s="15" t="s">
        <v>434</v>
      </c>
      <c r="D114" s="14" t="s">
        <v>435</v>
      </c>
      <c r="E114" s="15" t="s">
        <v>436</v>
      </c>
      <c r="F114" s="25">
        <v>18</v>
      </c>
      <c r="G114" s="25">
        <v>5</v>
      </c>
      <c r="H114" s="13" t="s">
        <v>28</v>
      </c>
      <c r="I114" s="16" t="s">
        <v>437</v>
      </c>
      <c r="J114" s="25">
        <v>10</v>
      </c>
      <c r="K114" s="25">
        <v>10</v>
      </c>
      <c r="L114" s="25">
        <v>10</v>
      </c>
      <c r="M114" s="13"/>
      <c r="N114" s="13"/>
      <c r="O114" s="13"/>
      <c r="P114" s="13"/>
      <c r="Q114" s="13" t="s">
        <v>30</v>
      </c>
      <c r="R114" s="13" t="s">
        <v>401</v>
      </c>
      <c r="S114" s="24"/>
    </row>
    <row r="115" s="4" customFormat="true" ht="101.25" spans="1:19">
      <c r="A115" s="13">
        <v>105</v>
      </c>
      <c r="B115" s="13"/>
      <c r="C115" s="15" t="s">
        <v>438</v>
      </c>
      <c r="D115" s="14" t="s">
        <v>439</v>
      </c>
      <c r="E115" s="15" t="s">
        <v>436</v>
      </c>
      <c r="F115" s="25">
        <v>72</v>
      </c>
      <c r="G115" s="25">
        <v>20</v>
      </c>
      <c r="H115" s="13" t="s">
        <v>28</v>
      </c>
      <c r="I115" s="16" t="s">
        <v>440</v>
      </c>
      <c r="J115" s="25">
        <v>40</v>
      </c>
      <c r="K115" s="25">
        <v>40</v>
      </c>
      <c r="L115" s="25">
        <v>40</v>
      </c>
      <c r="M115" s="13"/>
      <c r="N115" s="13"/>
      <c r="O115" s="13"/>
      <c r="P115" s="13"/>
      <c r="Q115" s="13" t="s">
        <v>30</v>
      </c>
      <c r="R115" s="13" t="s">
        <v>401</v>
      </c>
      <c r="S115" s="24"/>
    </row>
    <row r="116" s="4" customFormat="true" ht="101.25" spans="1:19">
      <c r="A116" s="13">
        <v>106</v>
      </c>
      <c r="B116" s="13"/>
      <c r="C116" s="15" t="s">
        <v>441</v>
      </c>
      <c r="D116" s="14" t="s">
        <v>442</v>
      </c>
      <c r="E116" s="15" t="s">
        <v>436</v>
      </c>
      <c r="F116" s="25">
        <v>37</v>
      </c>
      <c r="G116" s="25">
        <v>10</v>
      </c>
      <c r="H116" s="13" t="s">
        <v>28</v>
      </c>
      <c r="I116" s="16" t="s">
        <v>443</v>
      </c>
      <c r="J116" s="25">
        <v>20</v>
      </c>
      <c r="K116" s="25">
        <v>20</v>
      </c>
      <c r="L116" s="25">
        <v>20</v>
      </c>
      <c r="M116" s="13"/>
      <c r="N116" s="13"/>
      <c r="O116" s="13"/>
      <c r="P116" s="13"/>
      <c r="Q116" s="13" t="s">
        <v>30</v>
      </c>
      <c r="R116" s="13" t="s">
        <v>401</v>
      </c>
      <c r="S116" s="24"/>
    </row>
    <row r="117" s="4" customFormat="true" ht="101.25" spans="1:19">
      <c r="A117" s="13">
        <v>107</v>
      </c>
      <c r="B117" s="13"/>
      <c r="C117" s="15" t="s">
        <v>444</v>
      </c>
      <c r="D117" s="14" t="s">
        <v>445</v>
      </c>
      <c r="E117" s="15" t="s">
        <v>446</v>
      </c>
      <c r="F117" s="25">
        <v>211</v>
      </c>
      <c r="G117" s="25">
        <v>78</v>
      </c>
      <c r="H117" s="13" t="s">
        <v>28</v>
      </c>
      <c r="I117" s="16" t="s">
        <v>447</v>
      </c>
      <c r="J117" s="25">
        <v>180</v>
      </c>
      <c r="K117" s="25">
        <v>180</v>
      </c>
      <c r="L117" s="25">
        <v>180</v>
      </c>
      <c r="M117" s="13"/>
      <c r="N117" s="13"/>
      <c r="O117" s="13"/>
      <c r="P117" s="13"/>
      <c r="Q117" s="13" t="s">
        <v>30</v>
      </c>
      <c r="R117" s="13" t="s">
        <v>401</v>
      </c>
      <c r="S117" s="24"/>
    </row>
    <row r="118" s="4" customFormat="true" ht="101.25" spans="1:19">
      <c r="A118" s="13">
        <v>108</v>
      </c>
      <c r="B118" s="13"/>
      <c r="C118" s="13" t="s">
        <v>448</v>
      </c>
      <c r="D118" s="16" t="s">
        <v>449</v>
      </c>
      <c r="E118" s="13" t="s">
        <v>446</v>
      </c>
      <c r="F118" s="20">
        <v>121</v>
      </c>
      <c r="G118" s="20">
        <v>35</v>
      </c>
      <c r="H118" s="13" t="s">
        <v>28</v>
      </c>
      <c r="I118" s="16" t="s">
        <v>450</v>
      </c>
      <c r="J118" s="20">
        <v>70</v>
      </c>
      <c r="K118" s="20">
        <v>70</v>
      </c>
      <c r="L118" s="20">
        <v>70</v>
      </c>
      <c r="M118" s="13"/>
      <c r="N118" s="13"/>
      <c r="O118" s="13"/>
      <c r="P118" s="13"/>
      <c r="Q118" s="13" t="s">
        <v>30</v>
      </c>
      <c r="R118" s="13" t="s">
        <v>401</v>
      </c>
      <c r="S118" s="24"/>
    </row>
    <row r="119" s="4" customFormat="true" ht="101.25" spans="1:19">
      <c r="A119" s="13">
        <v>109</v>
      </c>
      <c r="B119" s="17"/>
      <c r="C119" s="17" t="s">
        <v>451</v>
      </c>
      <c r="D119" s="18" t="s">
        <v>452</v>
      </c>
      <c r="E119" s="17" t="s">
        <v>310</v>
      </c>
      <c r="F119" s="17">
        <v>37</v>
      </c>
      <c r="G119" s="17">
        <v>19</v>
      </c>
      <c r="H119" s="17" t="s">
        <v>28</v>
      </c>
      <c r="I119" s="18" t="s">
        <v>453</v>
      </c>
      <c r="J119" s="17">
        <v>22</v>
      </c>
      <c r="K119" s="17">
        <v>22</v>
      </c>
      <c r="L119" s="17"/>
      <c r="M119" s="17">
        <v>22</v>
      </c>
      <c r="N119" s="17"/>
      <c r="O119" s="17"/>
      <c r="P119" s="18"/>
      <c r="Q119" s="17" t="s">
        <v>30</v>
      </c>
      <c r="R119" s="17" t="s">
        <v>36</v>
      </c>
      <c r="S119" s="16"/>
    </row>
    <row r="120" s="4" customFormat="true" ht="121.5" spans="1:19">
      <c r="A120" s="13">
        <v>110</v>
      </c>
      <c r="B120" s="13"/>
      <c r="C120" s="13" t="s">
        <v>454</v>
      </c>
      <c r="D120" s="16" t="s">
        <v>455</v>
      </c>
      <c r="E120" s="13" t="s">
        <v>302</v>
      </c>
      <c r="F120" s="13">
        <v>36</v>
      </c>
      <c r="G120" s="13">
        <v>18</v>
      </c>
      <c r="H120" s="17" t="s">
        <v>28</v>
      </c>
      <c r="I120" s="18" t="s">
        <v>456</v>
      </c>
      <c r="J120" s="13">
        <v>20</v>
      </c>
      <c r="K120" s="13">
        <v>20</v>
      </c>
      <c r="L120" s="17"/>
      <c r="M120" s="17">
        <v>20</v>
      </c>
      <c r="N120" s="17"/>
      <c r="O120" s="17"/>
      <c r="P120" s="18"/>
      <c r="Q120" s="17" t="s">
        <v>30</v>
      </c>
      <c r="R120" s="17" t="s">
        <v>36</v>
      </c>
      <c r="S120" s="16"/>
    </row>
    <row r="121" s="4" customFormat="true" ht="141.75" spans="1:19">
      <c r="A121" s="13">
        <v>111</v>
      </c>
      <c r="B121" s="17"/>
      <c r="C121" s="17" t="s">
        <v>457</v>
      </c>
      <c r="D121" s="18" t="s">
        <v>458</v>
      </c>
      <c r="E121" s="13" t="s">
        <v>459</v>
      </c>
      <c r="F121" s="26">
        <v>18</v>
      </c>
      <c r="G121" s="13">
        <v>8</v>
      </c>
      <c r="H121" s="17" t="s">
        <v>28</v>
      </c>
      <c r="I121" s="18" t="s">
        <v>460</v>
      </c>
      <c r="J121" s="13">
        <v>35</v>
      </c>
      <c r="K121" s="17">
        <v>35</v>
      </c>
      <c r="L121" s="13"/>
      <c r="M121" s="13">
        <v>35</v>
      </c>
      <c r="N121" s="13"/>
      <c r="O121" s="13"/>
      <c r="P121" s="16"/>
      <c r="Q121" s="17" t="s">
        <v>30</v>
      </c>
      <c r="R121" s="17" t="s">
        <v>36</v>
      </c>
      <c r="S121" s="16"/>
    </row>
    <row r="122" s="4" customFormat="true" ht="121.5" spans="1:19">
      <c r="A122" s="13">
        <v>112</v>
      </c>
      <c r="B122" s="13"/>
      <c r="C122" s="13" t="s">
        <v>461</v>
      </c>
      <c r="D122" s="18" t="s">
        <v>462</v>
      </c>
      <c r="E122" s="13" t="s">
        <v>459</v>
      </c>
      <c r="F122" s="13">
        <v>95</v>
      </c>
      <c r="G122" s="13">
        <v>30</v>
      </c>
      <c r="H122" s="17" t="s">
        <v>28</v>
      </c>
      <c r="I122" s="18" t="s">
        <v>463</v>
      </c>
      <c r="J122" s="13">
        <v>20</v>
      </c>
      <c r="K122" s="26">
        <v>20</v>
      </c>
      <c r="L122" s="13"/>
      <c r="M122" s="13">
        <v>20</v>
      </c>
      <c r="N122" s="13"/>
      <c r="O122" s="13"/>
      <c r="P122" s="16"/>
      <c r="Q122" s="17" t="s">
        <v>30</v>
      </c>
      <c r="R122" s="17" t="s">
        <v>36</v>
      </c>
      <c r="S122" s="16"/>
    </row>
    <row r="123" s="4" customFormat="true" ht="81" spans="1:19">
      <c r="A123" s="13">
        <v>113</v>
      </c>
      <c r="B123" s="13"/>
      <c r="C123" s="17" t="s">
        <v>464</v>
      </c>
      <c r="D123" s="18" t="s">
        <v>465</v>
      </c>
      <c r="E123" s="13" t="s">
        <v>34</v>
      </c>
      <c r="F123" s="13">
        <v>32</v>
      </c>
      <c r="G123" s="13">
        <v>14</v>
      </c>
      <c r="H123" s="17" t="s">
        <v>28</v>
      </c>
      <c r="I123" s="18" t="s">
        <v>466</v>
      </c>
      <c r="J123" s="13">
        <v>30</v>
      </c>
      <c r="K123" s="13">
        <v>30</v>
      </c>
      <c r="L123" s="13"/>
      <c r="M123" s="13">
        <v>30</v>
      </c>
      <c r="N123" s="13"/>
      <c r="O123" s="13"/>
      <c r="P123" s="16"/>
      <c r="Q123" s="17" t="s">
        <v>30</v>
      </c>
      <c r="R123" s="17" t="s">
        <v>36</v>
      </c>
      <c r="S123" s="16"/>
    </row>
    <row r="124" s="4" customFormat="true" ht="101.25" spans="1:19">
      <c r="A124" s="13">
        <v>114</v>
      </c>
      <c r="B124" s="13"/>
      <c r="C124" s="13" t="s">
        <v>467</v>
      </c>
      <c r="D124" s="16" t="s">
        <v>468</v>
      </c>
      <c r="E124" s="13" t="s">
        <v>469</v>
      </c>
      <c r="F124" s="13">
        <v>84</v>
      </c>
      <c r="G124" s="13">
        <v>36</v>
      </c>
      <c r="H124" s="13" t="s">
        <v>28</v>
      </c>
      <c r="I124" s="16" t="s">
        <v>470</v>
      </c>
      <c r="J124" s="13">
        <v>50</v>
      </c>
      <c r="K124" s="13">
        <v>50</v>
      </c>
      <c r="L124" s="13"/>
      <c r="M124" s="13">
        <v>50</v>
      </c>
      <c r="N124" s="13"/>
      <c r="O124" s="13"/>
      <c r="P124" s="13"/>
      <c r="Q124" s="13" t="s">
        <v>30</v>
      </c>
      <c r="R124" s="13" t="s">
        <v>41</v>
      </c>
      <c r="S124" s="13"/>
    </row>
    <row r="125" s="4" customFormat="true" ht="101.25" spans="1:19">
      <c r="A125" s="13">
        <v>115</v>
      </c>
      <c r="B125" s="13"/>
      <c r="C125" s="13" t="s">
        <v>471</v>
      </c>
      <c r="D125" s="16" t="s">
        <v>472</v>
      </c>
      <c r="E125" s="13" t="s">
        <v>473</v>
      </c>
      <c r="F125" s="13">
        <v>115</v>
      </c>
      <c r="G125" s="13">
        <v>42</v>
      </c>
      <c r="H125" s="13" t="s">
        <v>28</v>
      </c>
      <c r="I125" s="16" t="s">
        <v>474</v>
      </c>
      <c r="J125" s="13">
        <v>20</v>
      </c>
      <c r="K125" s="13">
        <v>20</v>
      </c>
      <c r="L125" s="13"/>
      <c r="M125" s="13">
        <v>20</v>
      </c>
      <c r="N125" s="13"/>
      <c r="O125" s="13"/>
      <c r="P125" s="13"/>
      <c r="Q125" s="13" t="s">
        <v>30</v>
      </c>
      <c r="R125" s="13" t="s">
        <v>41</v>
      </c>
      <c r="S125" s="13"/>
    </row>
    <row r="126" s="2" customFormat="true" ht="81" spans="1:19">
      <c r="A126" s="13">
        <v>116</v>
      </c>
      <c r="B126" s="13"/>
      <c r="C126" s="13" t="s">
        <v>475</v>
      </c>
      <c r="D126" s="16" t="s">
        <v>476</v>
      </c>
      <c r="E126" s="13" t="s">
        <v>477</v>
      </c>
      <c r="F126" s="13">
        <v>92</v>
      </c>
      <c r="G126" s="13">
        <v>34</v>
      </c>
      <c r="H126" s="13" t="s">
        <v>28</v>
      </c>
      <c r="I126" s="16" t="s">
        <v>478</v>
      </c>
      <c r="J126" s="13">
        <v>70</v>
      </c>
      <c r="K126" s="13">
        <v>70</v>
      </c>
      <c r="L126" s="13"/>
      <c r="M126" s="13">
        <v>70</v>
      </c>
      <c r="N126" s="13"/>
      <c r="O126" s="13"/>
      <c r="P126" s="13"/>
      <c r="Q126" s="13" t="s">
        <v>30</v>
      </c>
      <c r="R126" s="13" t="s">
        <v>41</v>
      </c>
      <c r="S126" s="13"/>
    </row>
    <row r="127" s="2" customFormat="true" ht="162" spans="1:19">
      <c r="A127" s="13">
        <v>117</v>
      </c>
      <c r="B127" s="13"/>
      <c r="C127" s="13" t="s">
        <v>479</v>
      </c>
      <c r="D127" s="16" t="s">
        <v>480</v>
      </c>
      <c r="E127" s="13" t="s">
        <v>481</v>
      </c>
      <c r="F127" s="13">
        <v>286</v>
      </c>
      <c r="G127" s="13">
        <v>98</v>
      </c>
      <c r="H127" s="13" t="s">
        <v>28</v>
      </c>
      <c r="I127" s="16" t="s">
        <v>482</v>
      </c>
      <c r="J127" s="13">
        <v>130</v>
      </c>
      <c r="K127" s="13">
        <v>130</v>
      </c>
      <c r="L127" s="13"/>
      <c r="M127" s="13">
        <v>130</v>
      </c>
      <c r="N127" s="13"/>
      <c r="O127" s="13"/>
      <c r="P127" s="13"/>
      <c r="Q127" s="13" t="s">
        <v>30</v>
      </c>
      <c r="R127" s="13" t="s">
        <v>41</v>
      </c>
      <c r="S127" s="13"/>
    </row>
    <row r="128" s="2" customFormat="true" ht="121.5" spans="1:19">
      <c r="A128" s="13">
        <v>118</v>
      </c>
      <c r="B128" s="13"/>
      <c r="C128" s="13" t="s">
        <v>483</v>
      </c>
      <c r="D128" s="16" t="s">
        <v>484</v>
      </c>
      <c r="E128" s="13" t="s">
        <v>485</v>
      </c>
      <c r="F128" s="13">
        <v>55</v>
      </c>
      <c r="G128" s="13">
        <v>20</v>
      </c>
      <c r="H128" s="19" t="s">
        <v>28</v>
      </c>
      <c r="I128" s="16" t="s">
        <v>486</v>
      </c>
      <c r="J128" s="13">
        <v>55</v>
      </c>
      <c r="K128" s="13">
        <v>55</v>
      </c>
      <c r="L128" s="13"/>
      <c r="M128" s="13">
        <v>55</v>
      </c>
      <c r="N128" s="13"/>
      <c r="O128" s="13"/>
      <c r="P128" s="13"/>
      <c r="Q128" s="13" t="s">
        <v>30</v>
      </c>
      <c r="R128" s="13" t="s">
        <v>487</v>
      </c>
      <c r="S128" s="13"/>
    </row>
    <row r="129" s="2" customFormat="true" ht="121.5" spans="1:19">
      <c r="A129" s="13">
        <v>119</v>
      </c>
      <c r="B129" s="13"/>
      <c r="C129" s="17" t="s">
        <v>488</v>
      </c>
      <c r="D129" s="18" t="s">
        <v>489</v>
      </c>
      <c r="E129" s="17" t="s">
        <v>490</v>
      </c>
      <c r="F129" s="13">
        <v>54</v>
      </c>
      <c r="G129" s="17">
        <v>34</v>
      </c>
      <c r="H129" s="17" t="s">
        <v>28</v>
      </c>
      <c r="I129" s="18" t="s">
        <v>491</v>
      </c>
      <c r="J129" s="25">
        <v>50</v>
      </c>
      <c r="K129" s="29">
        <v>50</v>
      </c>
      <c r="L129" s="29">
        <v>50</v>
      </c>
      <c r="M129" s="29"/>
      <c r="N129" s="15"/>
      <c r="O129" s="15"/>
      <c r="P129" s="13"/>
      <c r="Q129" s="13" t="s">
        <v>30</v>
      </c>
      <c r="R129" s="13" t="s">
        <v>492</v>
      </c>
      <c r="S129" s="13"/>
    </row>
    <row r="130" s="2" customFormat="true" ht="121.5" spans="1:19">
      <c r="A130" s="13">
        <v>120</v>
      </c>
      <c r="B130" s="13"/>
      <c r="C130" s="13" t="s">
        <v>493</v>
      </c>
      <c r="D130" s="16" t="s">
        <v>494</v>
      </c>
      <c r="E130" s="17" t="s">
        <v>490</v>
      </c>
      <c r="F130" s="13">
        <v>60</v>
      </c>
      <c r="G130" s="13">
        <v>33</v>
      </c>
      <c r="H130" s="13" t="s">
        <v>28</v>
      </c>
      <c r="I130" s="16" t="s">
        <v>495</v>
      </c>
      <c r="J130" s="25">
        <v>50</v>
      </c>
      <c r="K130" s="29">
        <v>50</v>
      </c>
      <c r="L130" s="29">
        <v>50</v>
      </c>
      <c r="M130" s="29"/>
      <c r="N130" s="15"/>
      <c r="O130" s="15"/>
      <c r="P130" s="13"/>
      <c r="Q130" s="13" t="s">
        <v>30</v>
      </c>
      <c r="R130" s="13" t="s">
        <v>492</v>
      </c>
      <c r="S130" s="13"/>
    </row>
    <row r="131" s="2" customFormat="true" ht="101.25" spans="1:19">
      <c r="A131" s="13">
        <v>121</v>
      </c>
      <c r="B131" s="13"/>
      <c r="C131" s="13" t="s">
        <v>496</v>
      </c>
      <c r="D131" s="16" t="s">
        <v>497</v>
      </c>
      <c r="E131" s="17" t="s">
        <v>490</v>
      </c>
      <c r="F131" s="13">
        <v>40</v>
      </c>
      <c r="G131" s="13">
        <v>26</v>
      </c>
      <c r="H131" s="13" t="s">
        <v>28</v>
      </c>
      <c r="I131" s="16" t="s">
        <v>498</v>
      </c>
      <c r="J131" s="13">
        <v>50</v>
      </c>
      <c r="K131" s="29">
        <v>50</v>
      </c>
      <c r="L131" s="29">
        <v>50</v>
      </c>
      <c r="M131" s="29"/>
      <c r="N131" s="15"/>
      <c r="O131" s="15"/>
      <c r="P131" s="13"/>
      <c r="Q131" s="13" t="s">
        <v>30</v>
      </c>
      <c r="R131" s="13" t="s">
        <v>492</v>
      </c>
      <c r="S131" s="13"/>
    </row>
    <row r="132" s="2" customFormat="true" ht="101.25" spans="1:19">
      <c r="A132" s="13">
        <v>122</v>
      </c>
      <c r="B132" s="13"/>
      <c r="C132" s="13" t="s">
        <v>499</v>
      </c>
      <c r="D132" s="16" t="s">
        <v>500</v>
      </c>
      <c r="E132" s="13" t="s">
        <v>501</v>
      </c>
      <c r="F132" s="13">
        <v>35</v>
      </c>
      <c r="G132" s="13">
        <v>24</v>
      </c>
      <c r="H132" s="13" t="s">
        <v>28</v>
      </c>
      <c r="I132" s="16" t="s">
        <v>502</v>
      </c>
      <c r="J132" s="13">
        <v>40</v>
      </c>
      <c r="K132" s="13">
        <v>40</v>
      </c>
      <c r="L132" s="13">
        <v>40</v>
      </c>
      <c r="M132" s="29"/>
      <c r="N132" s="15"/>
      <c r="O132" s="15"/>
      <c r="P132" s="13"/>
      <c r="Q132" s="13" t="s">
        <v>30</v>
      </c>
      <c r="R132" s="13" t="s">
        <v>492</v>
      </c>
      <c r="S132" s="13"/>
    </row>
    <row r="133" s="2" customFormat="true" ht="101.25" spans="1:19">
      <c r="A133" s="13">
        <v>123</v>
      </c>
      <c r="B133" s="13"/>
      <c r="C133" s="13" t="s">
        <v>503</v>
      </c>
      <c r="D133" s="16" t="s">
        <v>504</v>
      </c>
      <c r="E133" s="13" t="s">
        <v>505</v>
      </c>
      <c r="F133" s="13">
        <v>50</v>
      </c>
      <c r="G133" s="13">
        <v>30</v>
      </c>
      <c r="H133" s="13" t="s">
        <v>28</v>
      </c>
      <c r="I133" s="16" t="s">
        <v>506</v>
      </c>
      <c r="J133" s="13">
        <v>50</v>
      </c>
      <c r="K133" s="13">
        <v>50</v>
      </c>
      <c r="L133" s="13">
        <v>50</v>
      </c>
      <c r="M133" s="29"/>
      <c r="N133" s="15"/>
      <c r="O133" s="15"/>
      <c r="P133" s="13"/>
      <c r="Q133" s="13" t="s">
        <v>30</v>
      </c>
      <c r="R133" s="13" t="s">
        <v>492</v>
      </c>
      <c r="S133" s="13"/>
    </row>
    <row r="134" s="4" customFormat="true" ht="101.25" spans="1:19">
      <c r="A134" s="13">
        <v>124</v>
      </c>
      <c r="B134" s="13"/>
      <c r="C134" s="13" t="s">
        <v>507</v>
      </c>
      <c r="D134" s="16" t="s">
        <v>508</v>
      </c>
      <c r="E134" s="13" t="s">
        <v>501</v>
      </c>
      <c r="F134" s="13">
        <v>33</v>
      </c>
      <c r="G134" s="13">
        <v>26</v>
      </c>
      <c r="H134" s="13" t="s">
        <v>28</v>
      </c>
      <c r="I134" s="16" t="s">
        <v>509</v>
      </c>
      <c r="J134" s="13">
        <v>30</v>
      </c>
      <c r="K134" s="13">
        <v>30</v>
      </c>
      <c r="L134" s="13"/>
      <c r="M134" s="29">
        <v>30</v>
      </c>
      <c r="N134" s="15"/>
      <c r="O134" s="15"/>
      <c r="P134" s="13"/>
      <c r="Q134" s="13" t="s">
        <v>30</v>
      </c>
      <c r="R134" s="13" t="s">
        <v>492</v>
      </c>
      <c r="S134" s="13"/>
    </row>
    <row r="135" s="4" customFormat="true" ht="101.25" spans="1:19">
      <c r="A135" s="13">
        <v>125</v>
      </c>
      <c r="B135" s="13"/>
      <c r="C135" s="17" t="s">
        <v>510</v>
      </c>
      <c r="D135" s="18" t="s">
        <v>511</v>
      </c>
      <c r="E135" s="28" t="s">
        <v>512</v>
      </c>
      <c r="F135" s="13">
        <v>25</v>
      </c>
      <c r="G135" s="13">
        <v>10</v>
      </c>
      <c r="H135" s="28" t="s">
        <v>28</v>
      </c>
      <c r="I135" s="16" t="s">
        <v>513</v>
      </c>
      <c r="J135" s="19">
        <v>50</v>
      </c>
      <c r="K135" s="13">
        <v>50</v>
      </c>
      <c r="L135" s="13">
        <v>50</v>
      </c>
      <c r="M135" s="13"/>
      <c r="N135" s="13"/>
      <c r="O135" s="13"/>
      <c r="P135" s="13"/>
      <c r="Q135" s="13" t="s">
        <v>30</v>
      </c>
      <c r="R135" s="28" t="s">
        <v>62</v>
      </c>
      <c r="S135" s="13"/>
    </row>
    <row r="136" s="4" customFormat="true" ht="101.25" spans="1:19">
      <c r="A136" s="13">
        <v>126</v>
      </c>
      <c r="B136" s="13"/>
      <c r="C136" s="13" t="s">
        <v>514</v>
      </c>
      <c r="D136" s="16" t="s">
        <v>515</v>
      </c>
      <c r="E136" s="13" t="s">
        <v>516</v>
      </c>
      <c r="F136" s="13">
        <v>30</v>
      </c>
      <c r="G136" s="20">
        <v>10</v>
      </c>
      <c r="H136" s="13" t="s">
        <v>28</v>
      </c>
      <c r="I136" s="16" t="s">
        <v>517</v>
      </c>
      <c r="J136" s="13">
        <v>20</v>
      </c>
      <c r="K136" s="13">
        <v>20</v>
      </c>
      <c r="L136" s="13">
        <v>20</v>
      </c>
      <c r="M136" s="20"/>
      <c r="N136" s="13"/>
      <c r="O136" s="13"/>
      <c r="P136" s="13"/>
      <c r="Q136" s="22" t="s">
        <v>30</v>
      </c>
      <c r="R136" s="13" t="s">
        <v>71</v>
      </c>
      <c r="S136" s="23"/>
    </row>
    <row r="137" s="4" customFormat="true" ht="81" spans="1:19">
      <c r="A137" s="13">
        <v>127</v>
      </c>
      <c r="B137" s="13"/>
      <c r="C137" s="13" t="s">
        <v>518</v>
      </c>
      <c r="D137" s="16" t="s">
        <v>519</v>
      </c>
      <c r="E137" s="13" t="s">
        <v>516</v>
      </c>
      <c r="F137" s="13">
        <v>15</v>
      </c>
      <c r="G137" s="13">
        <v>8</v>
      </c>
      <c r="H137" s="13" t="s">
        <v>28</v>
      </c>
      <c r="I137" s="16" t="s">
        <v>520</v>
      </c>
      <c r="J137" s="13">
        <v>10</v>
      </c>
      <c r="K137" s="13">
        <v>10</v>
      </c>
      <c r="L137" s="13"/>
      <c r="M137" s="20">
        <v>10</v>
      </c>
      <c r="N137" s="13"/>
      <c r="O137" s="13"/>
      <c r="P137" s="13"/>
      <c r="Q137" s="22" t="s">
        <v>30</v>
      </c>
      <c r="R137" s="13" t="s">
        <v>71</v>
      </c>
      <c r="S137" s="23"/>
    </row>
    <row r="138" s="2" customFormat="true" ht="101.25" spans="1:19">
      <c r="A138" s="13">
        <v>128</v>
      </c>
      <c r="B138" s="13"/>
      <c r="C138" s="13" t="s">
        <v>521</v>
      </c>
      <c r="D138" s="16" t="s">
        <v>522</v>
      </c>
      <c r="E138" s="13" t="s">
        <v>69</v>
      </c>
      <c r="F138" s="13">
        <v>75</v>
      </c>
      <c r="G138" s="13">
        <v>42</v>
      </c>
      <c r="H138" s="13" t="s">
        <v>28</v>
      </c>
      <c r="I138" s="16" t="s">
        <v>523</v>
      </c>
      <c r="J138" s="13">
        <v>150</v>
      </c>
      <c r="K138" s="13">
        <v>150</v>
      </c>
      <c r="L138" s="13">
        <v>150</v>
      </c>
      <c r="M138" s="20"/>
      <c r="N138" s="13"/>
      <c r="O138" s="13"/>
      <c r="P138" s="13"/>
      <c r="Q138" s="22" t="s">
        <v>30</v>
      </c>
      <c r="R138" s="13" t="s">
        <v>71</v>
      </c>
      <c r="S138" s="19"/>
    </row>
    <row r="139" s="2" customFormat="true" ht="121.5" spans="1:19">
      <c r="A139" s="13">
        <v>129</v>
      </c>
      <c r="B139" s="13"/>
      <c r="C139" s="13" t="s">
        <v>524</v>
      </c>
      <c r="D139" s="16" t="s">
        <v>525</v>
      </c>
      <c r="E139" s="13" t="s">
        <v>526</v>
      </c>
      <c r="F139" s="13">
        <v>15</v>
      </c>
      <c r="G139" s="13">
        <v>9</v>
      </c>
      <c r="H139" s="13" t="s">
        <v>28</v>
      </c>
      <c r="I139" s="16" t="s">
        <v>527</v>
      </c>
      <c r="J139" s="13">
        <v>25</v>
      </c>
      <c r="K139" s="13">
        <v>25</v>
      </c>
      <c r="L139" s="13">
        <v>25</v>
      </c>
      <c r="M139" s="20"/>
      <c r="N139" s="13"/>
      <c r="O139" s="13"/>
      <c r="P139" s="13"/>
      <c r="Q139" s="22" t="s">
        <v>30</v>
      </c>
      <c r="R139" s="13" t="s">
        <v>71</v>
      </c>
      <c r="S139" s="23"/>
    </row>
    <row r="140" s="2" customFormat="true" ht="101.25" spans="1:19">
      <c r="A140" s="13">
        <v>130</v>
      </c>
      <c r="B140" s="13"/>
      <c r="C140" s="13" t="s">
        <v>528</v>
      </c>
      <c r="D140" s="16" t="s">
        <v>529</v>
      </c>
      <c r="E140" s="13" t="s">
        <v>526</v>
      </c>
      <c r="F140" s="13">
        <v>130</v>
      </c>
      <c r="G140" s="13">
        <v>60</v>
      </c>
      <c r="H140" s="13" t="s">
        <v>28</v>
      </c>
      <c r="I140" s="16" t="s">
        <v>530</v>
      </c>
      <c r="J140" s="20">
        <v>30</v>
      </c>
      <c r="K140" s="20">
        <v>30</v>
      </c>
      <c r="L140" s="13">
        <v>30</v>
      </c>
      <c r="M140" s="13"/>
      <c r="N140" s="13"/>
      <c r="O140" s="13"/>
      <c r="P140" s="13"/>
      <c r="Q140" s="22" t="s">
        <v>30</v>
      </c>
      <c r="R140" s="13" t="s">
        <v>71</v>
      </c>
      <c r="S140" s="23"/>
    </row>
    <row r="141" s="2" customFormat="true" ht="81" spans="1:19">
      <c r="A141" s="13">
        <v>131</v>
      </c>
      <c r="B141" s="13"/>
      <c r="C141" s="13" t="s">
        <v>531</v>
      </c>
      <c r="D141" s="16" t="s">
        <v>532</v>
      </c>
      <c r="E141" s="13" t="s">
        <v>69</v>
      </c>
      <c r="F141" s="13">
        <v>35</v>
      </c>
      <c r="G141" s="13">
        <v>12</v>
      </c>
      <c r="H141" s="13" t="s">
        <v>28</v>
      </c>
      <c r="I141" s="16" t="s">
        <v>533</v>
      </c>
      <c r="J141" s="20">
        <v>10</v>
      </c>
      <c r="K141" s="20">
        <v>10</v>
      </c>
      <c r="L141" s="13">
        <v>10</v>
      </c>
      <c r="M141" s="13"/>
      <c r="N141" s="13"/>
      <c r="O141" s="13"/>
      <c r="P141" s="13"/>
      <c r="Q141" s="22" t="s">
        <v>30</v>
      </c>
      <c r="R141" s="13" t="s">
        <v>71</v>
      </c>
      <c r="S141" s="23"/>
    </row>
    <row r="142" s="2" customFormat="true" ht="101.25" spans="1:19">
      <c r="A142" s="13">
        <v>132</v>
      </c>
      <c r="B142" s="13"/>
      <c r="C142" s="13" t="s">
        <v>534</v>
      </c>
      <c r="D142" s="16" t="s">
        <v>535</v>
      </c>
      <c r="E142" s="13" t="s">
        <v>536</v>
      </c>
      <c r="F142" s="13">
        <v>102</v>
      </c>
      <c r="G142" s="13">
        <v>44</v>
      </c>
      <c r="H142" s="13" t="s">
        <v>28</v>
      </c>
      <c r="I142" s="16" t="s">
        <v>537</v>
      </c>
      <c r="J142" s="13">
        <v>80</v>
      </c>
      <c r="K142" s="13">
        <v>80</v>
      </c>
      <c r="L142" s="13">
        <v>80</v>
      </c>
      <c r="M142" s="20"/>
      <c r="N142" s="13"/>
      <c r="O142" s="13"/>
      <c r="P142" s="20"/>
      <c r="Q142" s="22" t="s">
        <v>30</v>
      </c>
      <c r="R142" s="13" t="s">
        <v>71</v>
      </c>
      <c r="S142" s="24"/>
    </row>
    <row r="143" s="4" customFormat="true" ht="121.5" spans="1:19">
      <c r="A143" s="13">
        <v>133</v>
      </c>
      <c r="B143" s="13"/>
      <c r="C143" s="13" t="s">
        <v>538</v>
      </c>
      <c r="D143" s="16" t="s">
        <v>539</v>
      </c>
      <c r="E143" s="13" t="s">
        <v>231</v>
      </c>
      <c r="F143" s="13">
        <v>30</v>
      </c>
      <c r="G143" s="13">
        <v>10</v>
      </c>
      <c r="H143" s="13" t="s">
        <v>28</v>
      </c>
      <c r="I143" s="16" t="s">
        <v>540</v>
      </c>
      <c r="J143" s="13">
        <v>50</v>
      </c>
      <c r="K143" s="13">
        <v>50</v>
      </c>
      <c r="L143" s="13"/>
      <c r="M143" s="13">
        <v>50</v>
      </c>
      <c r="N143" s="13"/>
      <c r="O143" s="13"/>
      <c r="P143" s="13"/>
      <c r="Q143" s="22" t="s">
        <v>30</v>
      </c>
      <c r="R143" s="13" t="s">
        <v>71</v>
      </c>
      <c r="S143" s="23"/>
    </row>
    <row r="144" s="4" customFormat="true" ht="101.25" spans="1:19">
      <c r="A144" s="13">
        <v>134</v>
      </c>
      <c r="B144" s="13"/>
      <c r="C144" s="13" t="s">
        <v>541</v>
      </c>
      <c r="D144" s="16" t="s">
        <v>542</v>
      </c>
      <c r="E144" s="13" t="s">
        <v>536</v>
      </c>
      <c r="F144" s="13">
        <v>51</v>
      </c>
      <c r="G144" s="13">
        <v>26</v>
      </c>
      <c r="H144" s="13" t="s">
        <v>28</v>
      </c>
      <c r="I144" s="16" t="s">
        <v>543</v>
      </c>
      <c r="J144" s="13">
        <v>100</v>
      </c>
      <c r="K144" s="13">
        <v>100</v>
      </c>
      <c r="L144" s="13"/>
      <c r="M144" s="13">
        <v>100</v>
      </c>
      <c r="N144" s="13"/>
      <c r="O144" s="13"/>
      <c r="P144" s="13"/>
      <c r="Q144" s="13" t="s">
        <v>30</v>
      </c>
      <c r="R144" s="13" t="s">
        <v>30</v>
      </c>
      <c r="S144" s="13"/>
    </row>
    <row r="145" s="2" customFormat="true" ht="121.5" spans="1:19">
      <c r="A145" s="13">
        <v>135</v>
      </c>
      <c r="B145" s="13"/>
      <c r="C145" s="17" t="s">
        <v>544</v>
      </c>
      <c r="D145" s="18" t="s">
        <v>545</v>
      </c>
      <c r="E145" s="17" t="s">
        <v>235</v>
      </c>
      <c r="F145" s="13">
        <v>56</v>
      </c>
      <c r="G145" s="13">
        <v>25</v>
      </c>
      <c r="H145" s="19" t="s">
        <v>28</v>
      </c>
      <c r="I145" s="18" t="s">
        <v>546</v>
      </c>
      <c r="J145" s="17">
        <v>10</v>
      </c>
      <c r="K145" s="17">
        <v>10</v>
      </c>
      <c r="L145" s="17"/>
      <c r="M145" s="17">
        <v>10</v>
      </c>
      <c r="N145" s="17"/>
      <c r="O145" s="17"/>
      <c r="P145" s="13"/>
      <c r="Q145" s="17" t="s">
        <v>30</v>
      </c>
      <c r="R145" s="13" t="s">
        <v>76</v>
      </c>
      <c r="S145" s="13"/>
    </row>
    <row r="146" s="2" customFormat="true" ht="141.75" spans="1:19">
      <c r="A146" s="13">
        <v>136</v>
      </c>
      <c r="B146" s="13"/>
      <c r="C146" s="17" t="s">
        <v>547</v>
      </c>
      <c r="D146" s="18" t="s">
        <v>548</v>
      </c>
      <c r="E146" s="17" t="s">
        <v>235</v>
      </c>
      <c r="F146" s="13">
        <v>16</v>
      </c>
      <c r="G146" s="13">
        <v>7</v>
      </c>
      <c r="H146" s="19" t="s">
        <v>28</v>
      </c>
      <c r="I146" s="18" t="s">
        <v>549</v>
      </c>
      <c r="J146" s="17">
        <v>30</v>
      </c>
      <c r="K146" s="17">
        <v>30</v>
      </c>
      <c r="L146" s="17">
        <v>30</v>
      </c>
      <c r="M146" s="17"/>
      <c r="N146" s="17"/>
      <c r="O146" s="17"/>
      <c r="P146" s="13"/>
      <c r="Q146" s="17" t="s">
        <v>30</v>
      </c>
      <c r="R146" s="13" t="s">
        <v>76</v>
      </c>
      <c r="S146" s="13"/>
    </row>
    <row r="147" s="2" customFormat="true" ht="101.25" spans="1:19">
      <c r="A147" s="13">
        <v>137</v>
      </c>
      <c r="B147" s="13"/>
      <c r="C147" s="13" t="s">
        <v>550</v>
      </c>
      <c r="D147" s="16" t="s">
        <v>551</v>
      </c>
      <c r="E147" s="13" t="s">
        <v>552</v>
      </c>
      <c r="F147" s="13">
        <v>36</v>
      </c>
      <c r="G147" s="13">
        <v>12</v>
      </c>
      <c r="H147" s="13" t="s">
        <v>28</v>
      </c>
      <c r="I147" s="16" t="s">
        <v>553</v>
      </c>
      <c r="J147" s="13">
        <v>70</v>
      </c>
      <c r="K147" s="13">
        <v>70</v>
      </c>
      <c r="L147" s="13"/>
      <c r="M147" s="13">
        <v>70</v>
      </c>
      <c r="N147" s="13"/>
      <c r="O147" s="13"/>
      <c r="P147" s="13"/>
      <c r="Q147" s="13" t="s">
        <v>30</v>
      </c>
      <c r="R147" s="13" t="s">
        <v>253</v>
      </c>
      <c r="S147" s="13"/>
    </row>
    <row r="148" s="2" customFormat="true" ht="81" spans="1:19">
      <c r="A148" s="13">
        <v>138</v>
      </c>
      <c r="B148" s="13"/>
      <c r="C148" s="13" t="s">
        <v>554</v>
      </c>
      <c r="D148" s="16" t="s">
        <v>555</v>
      </c>
      <c r="E148" s="13" t="s">
        <v>556</v>
      </c>
      <c r="F148" s="13">
        <v>37</v>
      </c>
      <c r="G148" s="13">
        <v>12</v>
      </c>
      <c r="H148" s="13" t="s">
        <v>28</v>
      </c>
      <c r="I148" s="16" t="s">
        <v>557</v>
      </c>
      <c r="J148" s="13">
        <v>70</v>
      </c>
      <c r="K148" s="13">
        <v>70</v>
      </c>
      <c r="L148" s="13"/>
      <c r="M148" s="13">
        <v>70</v>
      </c>
      <c r="N148" s="13"/>
      <c r="O148" s="13"/>
      <c r="P148" s="13"/>
      <c r="Q148" s="13" t="s">
        <v>30</v>
      </c>
      <c r="R148" s="13" t="s">
        <v>253</v>
      </c>
      <c r="S148" s="13"/>
    </row>
    <row r="149" s="2" customFormat="true" ht="121.5" spans="1:19">
      <c r="A149" s="13">
        <v>139</v>
      </c>
      <c r="B149" s="13"/>
      <c r="C149" s="13" t="s">
        <v>558</v>
      </c>
      <c r="D149" s="16" t="s">
        <v>559</v>
      </c>
      <c r="E149" s="13" t="s">
        <v>256</v>
      </c>
      <c r="F149" s="13">
        <v>110</v>
      </c>
      <c r="G149" s="13">
        <v>41</v>
      </c>
      <c r="H149" s="13" t="s">
        <v>28</v>
      </c>
      <c r="I149" s="16" t="s">
        <v>560</v>
      </c>
      <c r="J149" s="25">
        <v>200</v>
      </c>
      <c r="K149" s="25">
        <v>200</v>
      </c>
      <c r="L149" s="13"/>
      <c r="M149" s="13">
        <v>200</v>
      </c>
      <c r="N149" s="13"/>
      <c r="O149" s="13"/>
      <c r="P149" s="13"/>
      <c r="Q149" s="13" t="s">
        <v>30</v>
      </c>
      <c r="R149" s="13" t="s">
        <v>253</v>
      </c>
      <c r="S149" s="24"/>
    </row>
    <row r="150" s="2" customFormat="true" ht="101.25" spans="1:19">
      <c r="A150" s="13">
        <v>140</v>
      </c>
      <c r="B150" s="13"/>
      <c r="C150" s="13" t="s">
        <v>561</v>
      </c>
      <c r="D150" s="16" t="s">
        <v>562</v>
      </c>
      <c r="E150" s="13" t="s">
        <v>563</v>
      </c>
      <c r="F150" s="13">
        <v>45</v>
      </c>
      <c r="G150" s="13">
        <v>29</v>
      </c>
      <c r="H150" s="13" t="s">
        <v>28</v>
      </c>
      <c r="I150" s="16" t="s">
        <v>564</v>
      </c>
      <c r="J150" s="13">
        <v>20</v>
      </c>
      <c r="K150" s="13">
        <v>20</v>
      </c>
      <c r="L150" s="13"/>
      <c r="M150" s="13">
        <v>20</v>
      </c>
      <c r="N150" s="13"/>
      <c r="O150" s="13"/>
      <c r="P150" s="13"/>
      <c r="Q150" s="13" t="s">
        <v>30</v>
      </c>
      <c r="R150" s="13" t="s">
        <v>253</v>
      </c>
      <c r="S150" s="24"/>
    </row>
    <row r="151" s="2" customFormat="true" ht="141.75" spans="1:19">
      <c r="A151" s="13">
        <v>141</v>
      </c>
      <c r="B151" s="13"/>
      <c r="C151" s="13" t="s">
        <v>565</v>
      </c>
      <c r="D151" s="16" t="s">
        <v>566</v>
      </c>
      <c r="E151" s="13" t="s">
        <v>552</v>
      </c>
      <c r="F151" s="13">
        <v>80</v>
      </c>
      <c r="G151" s="13">
        <v>36</v>
      </c>
      <c r="H151" s="13" t="s">
        <v>28</v>
      </c>
      <c r="I151" s="16" t="s">
        <v>567</v>
      </c>
      <c r="J151" s="25">
        <v>100</v>
      </c>
      <c r="K151" s="25">
        <v>100</v>
      </c>
      <c r="L151" s="13">
        <v>100</v>
      </c>
      <c r="M151" s="13"/>
      <c r="N151" s="13"/>
      <c r="O151" s="13"/>
      <c r="P151" s="13"/>
      <c r="Q151" s="13" t="s">
        <v>30</v>
      </c>
      <c r="R151" s="13" t="s">
        <v>253</v>
      </c>
      <c r="S151" s="24"/>
    </row>
    <row r="152" s="2" customFormat="true" ht="121.5" spans="1:19">
      <c r="A152" s="13">
        <v>142</v>
      </c>
      <c r="B152" s="13"/>
      <c r="C152" s="13" t="s">
        <v>568</v>
      </c>
      <c r="D152" s="16" t="s">
        <v>569</v>
      </c>
      <c r="E152" s="13" t="s">
        <v>264</v>
      </c>
      <c r="F152" s="13">
        <v>35</v>
      </c>
      <c r="G152" s="13">
        <v>23</v>
      </c>
      <c r="H152" s="13" t="s">
        <v>28</v>
      </c>
      <c r="I152" s="16" t="s">
        <v>570</v>
      </c>
      <c r="J152" s="13">
        <v>40</v>
      </c>
      <c r="K152" s="13">
        <v>40</v>
      </c>
      <c r="L152" s="13"/>
      <c r="M152" s="13">
        <v>40</v>
      </c>
      <c r="N152" s="13"/>
      <c r="O152" s="13"/>
      <c r="P152" s="13"/>
      <c r="Q152" s="13" t="s">
        <v>30</v>
      </c>
      <c r="R152" s="13" t="s">
        <v>266</v>
      </c>
      <c r="S152" s="13"/>
    </row>
    <row r="153" s="2" customFormat="true" ht="101.25" spans="1:19">
      <c r="A153" s="13">
        <v>143</v>
      </c>
      <c r="B153" s="13"/>
      <c r="C153" s="13" t="s">
        <v>571</v>
      </c>
      <c r="D153" s="16" t="s">
        <v>572</v>
      </c>
      <c r="E153" s="13" t="s">
        <v>264</v>
      </c>
      <c r="F153" s="13">
        <v>36</v>
      </c>
      <c r="G153" s="13">
        <v>24</v>
      </c>
      <c r="H153" s="13" t="s">
        <v>28</v>
      </c>
      <c r="I153" s="16" t="s">
        <v>573</v>
      </c>
      <c r="J153" s="25">
        <v>30</v>
      </c>
      <c r="K153" s="25">
        <v>30</v>
      </c>
      <c r="L153" s="13"/>
      <c r="M153" s="13">
        <v>30</v>
      </c>
      <c r="N153" s="13"/>
      <c r="O153" s="13"/>
      <c r="P153" s="13"/>
      <c r="Q153" s="13" t="s">
        <v>30</v>
      </c>
      <c r="R153" s="13" t="s">
        <v>266</v>
      </c>
      <c r="S153" s="24"/>
    </row>
    <row r="154" s="2" customFormat="true" ht="124.5" spans="1:19">
      <c r="A154" s="13">
        <v>144</v>
      </c>
      <c r="B154" s="13"/>
      <c r="C154" s="13" t="s">
        <v>574</v>
      </c>
      <c r="D154" s="16" t="s">
        <v>575</v>
      </c>
      <c r="E154" s="13" t="s">
        <v>576</v>
      </c>
      <c r="F154" s="13">
        <v>102</v>
      </c>
      <c r="G154" s="13">
        <v>32</v>
      </c>
      <c r="H154" s="19" t="s">
        <v>28</v>
      </c>
      <c r="I154" s="16" t="s">
        <v>577</v>
      </c>
      <c r="J154" s="13">
        <v>70</v>
      </c>
      <c r="K154" s="13">
        <v>70</v>
      </c>
      <c r="L154" s="13"/>
      <c r="M154" s="13">
        <v>70</v>
      </c>
      <c r="N154" s="13"/>
      <c r="O154" s="13"/>
      <c r="P154" s="13"/>
      <c r="Q154" s="13" t="s">
        <v>30</v>
      </c>
      <c r="R154" s="13" t="s">
        <v>109</v>
      </c>
      <c r="S154" s="13"/>
    </row>
    <row r="155" s="2" customFormat="true" ht="141.75" spans="1:19">
      <c r="A155" s="13">
        <v>145</v>
      </c>
      <c r="B155" s="13"/>
      <c r="C155" s="13" t="s">
        <v>578</v>
      </c>
      <c r="D155" s="16" t="s">
        <v>579</v>
      </c>
      <c r="E155" s="13" t="s">
        <v>580</v>
      </c>
      <c r="F155" s="13">
        <v>61</v>
      </c>
      <c r="G155" s="13">
        <v>28</v>
      </c>
      <c r="H155" s="13" t="s">
        <v>28</v>
      </c>
      <c r="I155" s="16" t="s">
        <v>581</v>
      </c>
      <c r="J155" s="13">
        <v>70</v>
      </c>
      <c r="K155" s="13">
        <v>70</v>
      </c>
      <c r="L155" s="13"/>
      <c r="M155" s="13">
        <v>70</v>
      </c>
      <c r="N155" s="13"/>
      <c r="O155" s="13"/>
      <c r="P155" s="13"/>
      <c r="Q155" s="13" t="s">
        <v>30</v>
      </c>
      <c r="R155" s="13" t="s">
        <v>114</v>
      </c>
      <c r="S155" s="13"/>
    </row>
    <row r="156" s="2" customFormat="true" ht="81" spans="1:19">
      <c r="A156" s="13">
        <v>146</v>
      </c>
      <c r="B156" s="13"/>
      <c r="C156" s="13" t="s">
        <v>582</v>
      </c>
      <c r="D156" s="16" t="s">
        <v>583</v>
      </c>
      <c r="E156" s="13" t="s">
        <v>584</v>
      </c>
      <c r="F156" s="13">
        <v>40</v>
      </c>
      <c r="G156" s="13">
        <v>15</v>
      </c>
      <c r="H156" s="13" t="s">
        <v>28</v>
      </c>
      <c r="I156" s="16" t="s">
        <v>585</v>
      </c>
      <c r="J156" s="13">
        <v>30</v>
      </c>
      <c r="K156" s="13">
        <v>30</v>
      </c>
      <c r="L156" s="13"/>
      <c r="M156" s="13">
        <v>30</v>
      </c>
      <c r="N156" s="13"/>
      <c r="O156" s="13"/>
      <c r="P156" s="13"/>
      <c r="Q156" s="13" t="s">
        <v>30</v>
      </c>
      <c r="R156" s="13" t="s">
        <v>114</v>
      </c>
      <c r="S156" s="13"/>
    </row>
    <row r="157" s="3" customFormat="true" ht="101.25" spans="1:19">
      <c r="A157" s="13">
        <v>147</v>
      </c>
      <c r="B157" s="13"/>
      <c r="C157" s="13" t="s">
        <v>586</v>
      </c>
      <c r="D157" s="16" t="s">
        <v>587</v>
      </c>
      <c r="E157" s="13" t="s">
        <v>333</v>
      </c>
      <c r="F157" s="13">
        <v>120</v>
      </c>
      <c r="G157" s="13">
        <v>45</v>
      </c>
      <c r="H157" s="13" t="s">
        <v>28</v>
      </c>
      <c r="I157" s="16" t="s">
        <v>588</v>
      </c>
      <c r="J157" s="13">
        <f>K157</f>
        <v>56.100029</v>
      </c>
      <c r="K157" s="13">
        <f>L157</f>
        <v>56.100029</v>
      </c>
      <c r="L157" s="13">
        <v>56.100029</v>
      </c>
      <c r="M157" s="13"/>
      <c r="N157" s="13"/>
      <c r="O157" s="13"/>
      <c r="P157" s="13"/>
      <c r="Q157" s="13" t="s">
        <v>30</v>
      </c>
      <c r="R157" s="13" t="s">
        <v>30</v>
      </c>
      <c r="S157" s="13"/>
    </row>
    <row r="158" s="3" customFormat="true" ht="101.25" spans="1:19">
      <c r="A158" s="13">
        <v>148</v>
      </c>
      <c r="B158" s="13"/>
      <c r="C158" s="17" t="s">
        <v>589</v>
      </c>
      <c r="D158" s="18" t="s">
        <v>590</v>
      </c>
      <c r="E158" s="13" t="s">
        <v>143</v>
      </c>
      <c r="F158" s="13">
        <v>25</v>
      </c>
      <c r="G158" s="13">
        <v>7</v>
      </c>
      <c r="H158" s="13" t="s">
        <v>28</v>
      </c>
      <c r="I158" s="18" t="s">
        <v>591</v>
      </c>
      <c r="J158" s="13">
        <v>30</v>
      </c>
      <c r="K158" s="13">
        <v>30</v>
      </c>
      <c r="L158" s="13">
        <v>30</v>
      </c>
      <c r="M158" s="13"/>
      <c r="N158" s="13"/>
      <c r="O158" s="13"/>
      <c r="P158" s="13"/>
      <c r="Q158" s="13" t="s">
        <v>30</v>
      </c>
      <c r="R158" s="13" t="s">
        <v>132</v>
      </c>
      <c r="S158" s="13"/>
    </row>
    <row r="159" s="3" customFormat="true" ht="101.25" spans="1:19">
      <c r="A159" s="13">
        <v>149</v>
      </c>
      <c r="B159" s="13"/>
      <c r="C159" s="17" t="s">
        <v>592</v>
      </c>
      <c r="D159" s="18" t="s">
        <v>593</v>
      </c>
      <c r="E159" s="13" t="s">
        <v>143</v>
      </c>
      <c r="F159" s="13">
        <v>10</v>
      </c>
      <c r="G159" s="13">
        <v>4</v>
      </c>
      <c r="H159" s="13" t="s">
        <v>28</v>
      </c>
      <c r="I159" s="18" t="s">
        <v>594</v>
      </c>
      <c r="J159" s="20">
        <v>20</v>
      </c>
      <c r="K159" s="20">
        <v>20</v>
      </c>
      <c r="L159" s="13">
        <v>20</v>
      </c>
      <c r="M159" s="13"/>
      <c r="N159" s="13"/>
      <c r="O159" s="13"/>
      <c r="P159" s="13"/>
      <c r="Q159" s="13" t="s">
        <v>30</v>
      </c>
      <c r="R159" s="13" t="s">
        <v>132</v>
      </c>
      <c r="S159" s="24"/>
    </row>
    <row r="160" s="3" customFormat="true" ht="121.5" spans="1:19">
      <c r="A160" s="13">
        <v>150</v>
      </c>
      <c r="B160" s="13"/>
      <c r="C160" s="17" t="s">
        <v>595</v>
      </c>
      <c r="D160" s="18" t="s">
        <v>596</v>
      </c>
      <c r="E160" s="13" t="s">
        <v>597</v>
      </c>
      <c r="F160" s="13">
        <v>20</v>
      </c>
      <c r="G160" s="13">
        <v>6</v>
      </c>
      <c r="H160" s="13" t="s">
        <v>28</v>
      </c>
      <c r="I160" s="18" t="s">
        <v>598</v>
      </c>
      <c r="J160" s="20">
        <v>40</v>
      </c>
      <c r="K160" s="20">
        <v>40</v>
      </c>
      <c r="L160" s="13">
        <v>40</v>
      </c>
      <c r="M160" s="13"/>
      <c r="N160" s="13"/>
      <c r="O160" s="13"/>
      <c r="P160" s="13"/>
      <c r="Q160" s="13" t="s">
        <v>30</v>
      </c>
      <c r="R160" s="13" t="s">
        <v>132</v>
      </c>
      <c r="S160" s="24"/>
    </row>
    <row r="161" s="3" customFormat="true" ht="81" spans="1:19">
      <c r="A161" s="13">
        <v>151</v>
      </c>
      <c r="B161" s="13"/>
      <c r="C161" s="17" t="s">
        <v>599</v>
      </c>
      <c r="D161" s="18" t="s">
        <v>600</v>
      </c>
      <c r="E161" s="13" t="s">
        <v>285</v>
      </c>
      <c r="F161" s="13">
        <v>40</v>
      </c>
      <c r="G161" s="13">
        <v>12</v>
      </c>
      <c r="H161" s="13" t="s">
        <v>28</v>
      </c>
      <c r="I161" s="18" t="s">
        <v>601</v>
      </c>
      <c r="J161" s="20">
        <v>45</v>
      </c>
      <c r="K161" s="20">
        <v>45</v>
      </c>
      <c r="L161" s="13">
        <v>45</v>
      </c>
      <c r="M161" s="13"/>
      <c r="N161" s="13"/>
      <c r="O161" s="13"/>
      <c r="P161" s="13"/>
      <c r="Q161" s="13" t="s">
        <v>30</v>
      </c>
      <c r="R161" s="13" t="s">
        <v>132</v>
      </c>
      <c r="S161" s="24"/>
    </row>
    <row r="162" s="3" customFormat="true" ht="101.25" spans="1:19">
      <c r="A162" s="13">
        <v>152</v>
      </c>
      <c r="B162" s="13"/>
      <c r="C162" s="17" t="s">
        <v>602</v>
      </c>
      <c r="D162" s="18" t="s">
        <v>603</v>
      </c>
      <c r="E162" s="13" t="s">
        <v>139</v>
      </c>
      <c r="F162" s="13">
        <v>40</v>
      </c>
      <c r="G162" s="13">
        <v>12</v>
      </c>
      <c r="H162" s="13" t="s">
        <v>28</v>
      </c>
      <c r="I162" s="18" t="s">
        <v>604</v>
      </c>
      <c r="J162" s="20">
        <v>45</v>
      </c>
      <c r="K162" s="20">
        <v>45</v>
      </c>
      <c r="L162" s="13">
        <v>45</v>
      </c>
      <c r="M162" s="13"/>
      <c r="N162" s="13"/>
      <c r="O162" s="13"/>
      <c r="P162" s="13"/>
      <c r="Q162" s="13" t="s">
        <v>30</v>
      </c>
      <c r="R162" s="13" t="s">
        <v>132</v>
      </c>
      <c r="S162" s="24"/>
    </row>
    <row r="163" s="3" customFormat="true" ht="101.25" spans="1:19">
      <c r="A163" s="13">
        <v>153</v>
      </c>
      <c r="B163" s="13"/>
      <c r="C163" s="13" t="s">
        <v>605</v>
      </c>
      <c r="D163" s="16" t="s">
        <v>606</v>
      </c>
      <c r="E163" s="13" t="s">
        <v>341</v>
      </c>
      <c r="F163" s="13">
        <v>13</v>
      </c>
      <c r="G163" s="13">
        <v>5</v>
      </c>
      <c r="H163" s="13" t="s">
        <v>28</v>
      </c>
      <c r="I163" s="16" t="s">
        <v>607</v>
      </c>
      <c r="J163" s="13">
        <v>20</v>
      </c>
      <c r="K163" s="13">
        <v>20</v>
      </c>
      <c r="L163" s="13">
        <v>20</v>
      </c>
      <c r="M163" s="13"/>
      <c r="N163" s="13"/>
      <c r="O163" s="13"/>
      <c r="P163" s="13"/>
      <c r="Q163" s="13" t="s">
        <v>30</v>
      </c>
      <c r="R163" s="13" t="s">
        <v>291</v>
      </c>
      <c r="S163" s="13"/>
    </row>
    <row r="164" s="2" customFormat="true" ht="81" spans="1:19">
      <c r="A164" s="13">
        <v>154</v>
      </c>
      <c r="B164" s="13"/>
      <c r="C164" s="13" t="s">
        <v>608</v>
      </c>
      <c r="D164" s="16" t="s">
        <v>609</v>
      </c>
      <c r="E164" s="13" t="s">
        <v>289</v>
      </c>
      <c r="F164" s="13">
        <v>22</v>
      </c>
      <c r="G164" s="13">
        <v>10</v>
      </c>
      <c r="H164" s="13" t="s">
        <v>28</v>
      </c>
      <c r="I164" s="16" t="s">
        <v>610</v>
      </c>
      <c r="J164" s="13">
        <v>35</v>
      </c>
      <c r="K164" s="13">
        <v>35</v>
      </c>
      <c r="L164" s="13">
        <v>35</v>
      </c>
      <c r="M164" s="13"/>
      <c r="N164" s="13"/>
      <c r="O164" s="13"/>
      <c r="P164" s="13"/>
      <c r="Q164" s="13" t="s">
        <v>30</v>
      </c>
      <c r="R164" s="13" t="s">
        <v>291</v>
      </c>
      <c r="S164" s="13"/>
    </row>
    <row r="165" s="2" customFormat="true" ht="121.5" spans="1:19">
      <c r="A165" s="13">
        <v>155</v>
      </c>
      <c r="B165" s="13"/>
      <c r="C165" s="13" t="s">
        <v>611</v>
      </c>
      <c r="D165" s="16" t="s">
        <v>612</v>
      </c>
      <c r="E165" s="13" t="s">
        <v>613</v>
      </c>
      <c r="F165" s="13">
        <v>65</v>
      </c>
      <c r="G165" s="13">
        <v>38</v>
      </c>
      <c r="H165" s="13" t="s">
        <v>28</v>
      </c>
      <c r="I165" s="16" t="s">
        <v>614</v>
      </c>
      <c r="J165" s="13">
        <v>92</v>
      </c>
      <c r="K165" s="13">
        <v>92</v>
      </c>
      <c r="L165" s="13">
        <v>92</v>
      </c>
      <c r="M165" s="13"/>
      <c r="N165" s="13"/>
      <c r="O165" s="13"/>
      <c r="P165" s="13"/>
      <c r="Q165" s="13" t="s">
        <v>30</v>
      </c>
      <c r="R165" s="13" t="s">
        <v>291</v>
      </c>
      <c r="S165" s="13"/>
    </row>
    <row r="166" s="2" customFormat="true" ht="121.5" spans="1:19">
      <c r="A166" s="13">
        <v>156</v>
      </c>
      <c r="B166" s="13"/>
      <c r="C166" s="13" t="s">
        <v>615</v>
      </c>
      <c r="D166" s="16" t="s">
        <v>616</v>
      </c>
      <c r="E166" s="13" t="s">
        <v>613</v>
      </c>
      <c r="F166" s="13">
        <v>45</v>
      </c>
      <c r="G166" s="13">
        <v>32</v>
      </c>
      <c r="H166" s="13" t="s">
        <v>28</v>
      </c>
      <c r="I166" s="16" t="s">
        <v>617</v>
      </c>
      <c r="J166" s="13">
        <v>73</v>
      </c>
      <c r="K166" s="13">
        <v>73</v>
      </c>
      <c r="L166" s="13">
        <v>73</v>
      </c>
      <c r="M166" s="13"/>
      <c r="N166" s="13"/>
      <c r="O166" s="13"/>
      <c r="P166" s="13"/>
      <c r="Q166" s="13" t="s">
        <v>30</v>
      </c>
      <c r="R166" s="13" t="s">
        <v>291</v>
      </c>
      <c r="S166" s="13"/>
    </row>
    <row r="167" s="2" customFormat="true" ht="81" spans="1:19">
      <c r="A167" s="13">
        <v>157</v>
      </c>
      <c r="B167" s="13"/>
      <c r="C167" s="13" t="s">
        <v>618</v>
      </c>
      <c r="D167" s="16" t="s">
        <v>619</v>
      </c>
      <c r="E167" s="13" t="s">
        <v>620</v>
      </c>
      <c r="F167" s="13">
        <v>29</v>
      </c>
      <c r="G167" s="13">
        <v>16</v>
      </c>
      <c r="H167" s="13" t="s">
        <v>28</v>
      </c>
      <c r="I167" s="16" t="s">
        <v>621</v>
      </c>
      <c r="J167" s="13">
        <v>50</v>
      </c>
      <c r="K167" s="13">
        <v>50</v>
      </c>
      <c r="L167" s="13"/>
      <c r="M167" s="13">
        <v>50</v>
      </c>
      <c r="N167" s="13"/>
      <c r="O167" s="13"/>
      <c r="P167" s="13"/>
      <c r="Q167" s="13" t="s">
        <v>30</v>
      </c>
      <c r="R167" s="13" t="s">
        <v>291</v>
      </c>
      <c r="S167" s="13"/>
    </row>
    <row r="168" s="2" customFormat="true" ht="101.25" spans="1:19">
      <c r="A168" s="13">
        <v>158</v>
      </c>
      <c r="B168" s="13"/>
      <c r="C168" s="13" t="s">
        <v>622</v>
      </c>
      <c r="D168" s="16" t="s">
        <v>623</v>
      </c>
      <c r="E168" s="13" t="s">
        <v>624</v>
      </c>
      <c r="F168" s="13">
        <v>18</v>
      </c>
      <c r="G168" s="13">
        <v>8</v>
      </c>
      <c r="H168" s="13" t="s">
        <v>28</v>
      </c>
      <c r="I168" s="16" t="s">
        <v>625</v>
      </c>
      <c r="J168" s="13">
        <v>30</v>
      </c>
      <c r="K168" s="13">
        <v>30</v>
      </c>
      <c r="L168" s="13">
        <v>30</v>
      </c>
      <c r="M168" s="13"/>
      <c r="N168" s="13"/>
      <c r="O168" s="13"/>
      <c r="P168" s="13"/>
      <c r="Q168" s="13" t="s">
        <v>30</v>
      </c>
      <c r="R168" s="13" t="s">
        <v>291</v>
      </c>
      <c r="S168" s="13"/>
    </row>
    <row r="169" s="2" customFormat="true" ht="101.25" spans="1:19">
      <c r="A169" s="13">
        <v>159</v>
      </c>
      <c r="B169" s="13"/>
      <c r="C169" s="13" t="s">
        <v>626</v>
      </c>
      <c r="D169" s="16" t="s">
        <v>627</v>
      </c>
      <c r="E169" s="13" t="s">
        <v>628</v>
      </c>
      <c r="F169" s="13">
        <v>36</v>
      </c>
      <c r="G169" s="13">
        <v>21</v>
      </c>
      <c r="H169" s="13" t="s">
        <v>28</v>
      </c>
      <c r="I169" s="16" t="s">
        <v>629</v>
      </c>
      <c r="J169" s="13">
        <v>70</v>
      </c>
      <c r="K169" s="13">
        <v>70</v>
      </c>
      <c r="L169" s="13">
        <v>70</v>
      </c>
      <c r="M169" s="13"/>
      <c r="N169" s="13"/>
      <c r="O169" s="13"/>
      <c r="P169" s="13"/>
      <c r="Q169" s="13" t="s">
        <v>30</v>
      </c>
      <c r="R169" s="13" t="s">
        <v>154</v>
      </c>
      <c r="S169" s="13"/>
    </row>
    <row r="170" s="2" customFormat="true" ht="81" spans="1:19">
      <c r="A170" s="13">
        <v>160</v>
      </c>
      <c r="B170" s="13"/>
      <c r="C170" s="13" t="s">
        <v>630</v>
      </c>
      <c r="D170" s="16" t="s">
        <v>631</v>
      </c>
      <c r="E170" s="13" t="s">
        <v>632</v>
      </c>
      <c r="F170" s="13">
        <v>32</v>
      </c>
      <c r="G170" s="13">
        <v>15</v>
      </c>
      <c r="H170" s="13" t="s">
        <v>28</v>
      </c>
      <c r="I170" s="16" t="s">
        <v>633</v>
      </c>
      <c r="J170" s="13">
        <v>50</v>
      </c>
      <c r="K170" s="13">
        <v>50</v>
      </c>
      <c r="L170" s="13"/>
      <c r="M170" s="13">
        <v>50</v>
      </c>
      <c r="N170" s="13"/>
      <c r="O170" s="13"/>
      <c r="P170" s="13"/>
      <c r="Q170" s="13" t="s">
        <v>30</v>
      </c>
      <c r="R170" s="13" t="s">
        <v>154</v>
      </c>
      <c r="S170" s="13"/>
    </row>
    <row r="171" s="2" customFormat="true" ht="121.5" spans="1:19">
      <c r="A171" s="13">
        <v>161</v>
      </c>
      <c r="B171" s="13"/>
      <c r="C171" s="13" t="s">
        <v>634</v>
      </c>
      <c r="D171" s="16" t="s">
        <v>635</v>
      </c>
      <c r="E171" s="13" t="s">
        <v>636</v>
      </c>
      <c r="F171" s="13">
        <v>40</v>
      </c>
      <c r="G171" s="13">
        <v>22</v>
      </c>
      <c r="H171" s="13" t="s">
        <v>28</v>
      </c>
      <c r="I171" s="16" t="s">
        <v>637</v>
      </c>
      <c r="J171" s="13">
        <v>74</v>
      </c>
      <c r="K171" s="13">
        <v>74</v>
      </c>
      <c r="L171" s="13">
        <v>74</v>
      </c>
      <c r="M171" s="13"/>
      <c r="N171" s="13"/>
      <c r="O171" s="13"/>
      <c r="P171" s="13"/>
      <c r="Q171" s="13" t="s">
        <v>30</v>
      </c>
      <c r="R171" s="13" t="s">
        <v>154</v>
      </c>
      <c r="S171" s="13"/>
    </row>
    <row r="172" s="2" customFormat="true" ht="121.5" spans="1:19">
      <c r="A172" s="13">
        <v>162</v>
      </c>
      <c r="B172" s="13"/>
      <c r="C172" s="13" t="s">
        <v>638</v>
      </c>
      <c r="D172" s="16" t="s">
        <v>639</v>
      </c>
      <c r="E172" s="13" t="s">
        <v>152</v>
      </c>
      <c r="F172" s="13">
        <v>21</v>
      </c>
      <c r="G172" s="13">
        <v>10</v>
      </c>
      <c r="H172" s="13" t="s">
        <v>28</v>
      </c>
      <c r="I172" s="16" t="s">
        <v>640</v>
      </c>
      <c r="J172" s="13">
        <v>35</v>
      </c>
      <c r="K172" s="13">
        <v>35</v>
      </c>
      <c r="L172" s="13">
        <v>35</v>
      </c>
      <c r="M172" s="13"/>
      <c r="N172" s="13"/>
      <c r="O172" s="13"/>
      <c r="P172" s="13"/>
      <c r="Q172" s="13" t="s">
        <v>30</v>
      </c>
      <c r="R172" s="13" t="s">
        <v>154</v>
      </c>
      <c r="S172" s="13"/>
    </row>
    <row r="173" s="2" customFormat="true" ht="121.5" spans="1:19">
      <c r="A173" s="13">
        <v>163</v>
      </c>
      <c r="B173" s="13"/>
      <c r="C173" s="13" t="s">
        <v>641</v>
      </c>
      <c r="D173" s="16" t="s">
        <v>642</v>
      </c>
      <c r="E173" s="13" t="s">
        <v>157</v>
      </c>
      <c r="F173" s="13">
        <v>200</v>
      </c>
      <c r="G173" s="13">
        <v>60</v>
      </c>
      <c r="H173" s="13" t="s">
        <v>28</v>
      </c>
      <c r="I173" s="16" t="s">
        <v>643</v>
      </c>
      <c r="J173" s="25">
        <v>100</v>
      </c>
      <c r="K173" s="25">
        <v>100</v>
      </c>
      <c r="L173" s="13"/>
      <c r="M173" s="13">
        <v>100</v>
      </c>
      <c r="N173" s="13"/>
      <c r="O173" s="13"/>
      <c r="P173" s="13"/>
      <c r="Q173" s="13" t="s">
        <v>30</v>
      </c>
      <c r="R173" s="13" t="s">
        <v>30</v>
      </c>
      <c r="S173" s="24"/>
    </row>
    <row r="174" s="2" customFormat="true" ht="121.5" spans="1:19">
      <c r="A174" s="13">
        <v>164</v>
      </c>
      <c r="B174" s="13"/>
      <c r="C174" s="13" t="s">
        <v>644</v>
      </c>
      <c r="D174" s="16" t="s">
        <v>645</v>
      </c>
      <c r="E174" s="13" t="s">
        <v>167</v>
      </c>
      <c r="F174" s="13">
        <v>45</v>
      </c>
      <c r="G174" s="13">
        <v>28</v>
      </c>
      <c r="H174" s="13" t="s">
        <v>28</v>
      </c>
      <c r="I174" s="16" t="s">
        <v>646</v>
      </c>
      <c r="J174" s="13">
        <v>50</v>
      </c>
      <c r="K174" s="13">
        <v>50</v>
      </c>
      <c r="L174" s="13">
        <v>50</v>
      </c>
      <c r="M174" s="13"/>
      <c r="N174" s="13"/>
      <c r="O174" s="13"/>
      <c r="P174" s="13"/>
      <c r="Q174" s="13" t="s">
        <v>30</v>
      </c>
      <c r="R174" s="13" t="s">
        <v>169</v>
      </c>
      <c r="S174" s="13"/>
    </row>
    <row r="175" s="2" customFormat="true" ht="101.25" spans="1:19">
      <c r="A175" s="13">
        <v>165</v>
      </c>
      <c r="B175" s="13"/>
      <c r="C175" s="13" t="s">
        <v>647</v>
      </c>
      <c r="D175" s="16" t="s">
        <v>648</v>
      </c>
      <c r="E175" s="13" t="s">
        <v>172</v>
      </c>
      <c r="F175" s="13">
        <v>26</v>
      </c>
      <c r="G175" s="13">
        <v>15</v>
      </c>
      <c r="H175" s="13" t="s">
        <v>28</v>
      </c>
      <c r="I175" s="16" t="s">
        <v>649</v>
      </c>
      <c r="J175" s="13">
        <f t="shared" ref="J175:J181" si="0">M175</f>
        <v>30</v>
      </c>
      <c r="K175" s="13">
        <v>30</v>
      </c>
      <c r="L175" s="13"/>
      <c r="M175" s="13">
        <v>30</v>
      </c>
      <c r="N175" s="13"/>
      <c r="O175" s="13"/>
      <c r="P175" s="13"/>
      <c r="Q175" s="13" t="s">
        <v>30</v>
      </c>
      <c r="R175" s="13" t="s">
        <v>169</v>
      </c>
      <c r="S175" s="13"/>
    </row>
    <row r="176" s="2" customFormat="true" ht="81" spans="1:19">
      <c r="A176" s="13">
        <v>166</v>
      </c>
      <c r="B176" s="13"/>
      <c r="C176" s="13" t="s">
        <v>650</v>
      </c>
      <c r="D176" s="16" t="s">
        <v>651</v>
      </c>
      <c r="E176" s="13" t="s">
        <v>172</v>
      </c>
      <c r="F176" s="13">
        <v>30</v>
      </c>
      <c r="G176" s="13">
        <v>18</v>
      </c>
      <c r="H176" s="13" t="s">
        <v>28</v>
      </c>
      <c r="I176" s="16" t="s">
        <v>652</v>
      </c>
      <c r="J176" s="13">
        <f t="shared" si="0"/>
        <v>40</v>
      </c>
      <c r="K176" s="13">
        <v>40</v>
      </c>
      <c r="L176" s="13"/>
      <c r="M176" s="13">
        <v>40</v>
      </c>
      <c r="N176" s="13"/>
      <c r="O176" s="13"/>
      <c r="P176" s="13"/>
      <c r="Q176" s="13" t="s">
        <v>30</v>
      </c>
      <c r="R176" s="13" t="s">
        <v>169</v>
      </c>
      <c r="S176" s="13"/>
    </row>
    <row r="177" s="2" customFormat="true" ht="81" spans="1:19">
      <c r="A177" s="13">
        <v>167</v>
      </c>
      <c r="B177" s="13"/>
      <c r="C177" s="13" t="s">
        <v>653</v>
      </c>
      <c r="D177" s="16" t="s">
        <v>654</v>
      </c>
      <c r="E177" s="13" t="s">
        <v>655</v>
      </c>
      <c r="F177" s="13">
        <v>32</v>
      </c>
      <c r="G177" s="13">
        <v>15</v>
      </c>
      <c r="H177" s="13" t="s">
        <v>28</v>
      </c>
      <c r="I177" s="16" t="s">
        <v>656</v>
      </c>
      <c r="J177" s="13">
        <f t="shared" si="0"/>
        <v>50</v>
      </c>
      <c r="K177" s="13">
        <v>50</v>
      </c>
      <c r="L177" s="13"/>
      <c r="M177" s="13">
        <v>50</v>
      </c>
      <c r="N177" s="13"/>
      <c r="O177" s="13"/>
      <c r="P177" s="13"/>
      <c r="Q177" s="13" t="s">
        <v>30</v>
      </c>
      <c r="R177" s="13" t="s">
        <v>169</v>
      </c>
      <c r="S177" s="13"/>
    </row>
    <row r="178" s="2" customFormat="true" ht="81" spans="1:19">
      <c r="A178" s="13">
        <v>168</v>
      </c>
      <c r="B178" s="13"/>
      <c r="C178" s="13" t="s">
        <v>657</v>
      </c>
      <c r="D178" s="16" t="s">
        <v>658</v>
      </c>
      <c r="E178" s="13" t="s">
        <v>655</v>
      </c>
      <c r="F178" s="13">
        <v>26</v>
      </c>
      <c r="G178" s="13">
        <v>12</v>
      </c>
      <c r="H178" s="13" t="s">
        <v>28</v>
      </c>
      <c r="I178" s="16" t="s">
        <v>659</v>
      </c>
      <c r="J178" s="13">
        <f t="shared" si="0"/>
        <v>20</v>
      </c>
      <c r="K178" s="13">
        <v>20</v>
      </c>
      <c r="L178" s="13"/>
      <c r="M178" s="13">
        <v>20</v>
      </c>
      <c r="N178" s="13"/>
      <c r="O178" s="13"/>
      <c r="P178" s="13"/>
      <c r="Q178" s="13" t="s">
        <v>30</v>
      </c>
      <c r="R178" s="13" t="s">
        <v>169</v>
      </c>
      <c r="S178" s="13"/>
    </row>
    <row r="179" s="4" customFormat="true" ht="81" spans="1:19">
      <c r="A179" s="13">
        <v>169</v>
      </c>
      <c r="B179" s="13"/>
      <c r="C179" s="13" t="s">
        <v>660</v>
      </c>
      <c r="D179" s="16" t="s">
        <v>661</v>
      </c>
      <c r="E179" s="13" t="s">
        <v>662</v>
      </c>
      <c r="F179" s="13">
        <v>30</v>
      </c>
      <c r="G179" s="13">
        <v>16</v>
      </c>
      <c r="H179" s="13" t="s">
        <v>28</v>
      </c>
      <c r="I179" s="16" t="s">
        <v>663</v>
      </c>
      <c r="J179" s="13">
        <f t="shared" si="0"/>
        <v>50</v>
      </c>
      <c r="K179" s="13">
        <v>50</v>
      </c>
      <c r="L179" s="13"/>
      <c r="M179" s="13">
        <v>50</v>
      </c>
      <c r="N179" s="13"/>
      <c r="O179" s="13"/>
      <c r="P179" s="13"/>
      <c r="Q179" s="13" t="s">
        <v>30</v>
      </c>
      <c r="R179" s="13" t="s">
        <v>169</v>
      </c>
      <c r="S179" s="13"/>
    </row>
    <row r="180" s="4" customFormat="true" ht="81" spans="1:19">
      <c r="A180" s="13">
        <v>170</v>
      </c>
      <c r="B180" s="13"/>
      <c r="C180" s="13" t="s">
        <v>664</v>
      </c>
      <c r="D180" s="16" t="s">
        <v>665</v>
      </c>
      <c r="E180" s="13" t="s">
        <v>352</v>
      </c>
      <c r="F180" s="13">
        <v>26</v>
      </c>
      <c r="G180" s="13">
        <v>18</v>
      </c>
      <c r="H180" s="13" t="s">
        <v>28</v>
      </c>
      <c r="I180" s="16" t="s">
        <v>666</v>
      </c>
      <c r="J180" s="13">
        <f t="shared" si="0"/>
        <v>20</v>
      </c>
      <c r="K180" s="13">
        <v>20</v>
      </c>
      <c r="L180" s="13"/>
      <c r="M180" s="13">
        <v>20</v>
      </c>
      <c r="N180" s="13"/>
      <c r="O180" s="13"/>
      <c r="P180" s="13"/>
      <c r="Q180" s="13" t="s">
        <v>30</v>
      </c>
      <c r="R180" s="13" t="s">
        <v>169</v>
      </c>
      <c r="S180" s="13"/>
    </row>
    <row r="181" s="4" customFormat="true" ht="101.25" spans="1:19">
      <c r="A181" s="13">
        <v>171</v>
      </c>
      <c r="B181" s="13"/>
      <c r="C181" s="13" t="s">
        <v>667</v>
      </c>
      <c r="D181" s="16" t="s">
        <v>668</v>
      </c>
      <c r="E181" s="13" t="s">
        <v>352</v>
      </c>
      <c r="F181" s="13">
        <v>30</v>
      </c>
      <c r="G181" s="13">
        <v>20</v>
      </c>
      <c r="H181" s="13" t="s">
        <v>28</v>
      </c>
      <c r="I181" s="16" t="s">
        <v>669</v>
      </c>
      <c r="J181" s="13">
        <f t="shared" si="0"/>
        <v>35</v>
      </c>
      <c r="K181" s="13">
        <v>35</v>
      </c>
      <c r="L181" s="13"/>
      <c r="M181" s="13">
        <v>35</v>
      </c>
      <c r="N181" s="13"/>
      <c r="O181" s="13"/>
      <c r="P181" s="13"/>
      <c r="Q181" s="13" t="s">
        <v>30</v>
      </c>
      <c r="R181" s="13" t="s">
        <v>169</v>
      </c>
      <c r="S181" s="13"/>
    </row>
    <row r="182" s="2" customFormat="true" ht="101.25" spans="1:19">
      <c r="A182" s="13">
        <v>172</v>
      </c>
      <c r="B182" s="13"/>
      <c r="C182" s="13" t="s">
        <v>670</v>
      </c>
      <c r="D182" s="16" t="s">
        <v>671</v>
      </c>
      <c r="E182" s="13" t="s">
        <v>672</v>
      </c>
      <c r="F182" s="13">
        <v>40</v>
      </c>
      <c r="G182" s="13">
        <v>18</v>
      </c>
      <c r="H182" s="13" t="s">
        <v>28</v>
      </c>
      <c r="I182" s="16" t="s">
        <v>673</v>
      </c>
      <c r="J182" s="13">
        <v>30</v>
      </c>
      <c r="K182" s="13">
        <v>30</v>
      </c>
      <c r="L182" s="13">
        <v>30</v>
      </c>
      <c r="M182" s="13"/>
      <c r="N182" s="13"/>
      <c r="O182" s="13"/>
      <c r="P182" s="13"/>
      <c r="Q182" s="13" t="s">
        <v>30</v>
      </c>
      <c r="R182" s="13" t="s">
        <v>169</v>
      </c>
      <c r="S182" s="13"/>
    </row>
    <row r="183" s="2" customFormat="true" ht="101.25" spans="1:19">
      <c r="A183" s="13">
        <v>173</v>
      </c>
      <c r="B183" s="13"/>
      <c r="C183" s="13" t="s">
        <v>674</v>
      </c>
      <c r="D183" s="16" t="s">
        <v>675</v>
      </c>
      <c r="E183" s="13" t="s">
        <v>672</v>
      </c>
      <c r="F183" s="13">
        <v>20</v>
      </c>
      <c r="G183" s="13">
        <v>12</v>
      </c>
      <c r="H183" s="13" t="s">
        <v>28</v>
      </c>
      <c r="I183" s="16" t="s">
        <v>676</v>
      </c>
      <c r="J183" s="13">
        <f>M183</f>
        <v>20</v>
      </c>
      <c r="K183" s="13">
        <v>20</v>
      </c>
      <c r="L183" s="13"/>
      <c r="M183" s="13">
        <v>20</v>
      </c>
      <c r="N183" s="13"/>
      <c r="O183" s="13"/>
      <c r="P183" s="13"/>
      <c r="Q183" s="13" t="s">
        <v>30</v>
      </c>
      <c r="R183" s="13" t="s">
        <v>169</v>
      </c>
      <c r="S183" s="13"/>
    </row>
    <row r="184" s="2" customFormat="true" ht="222.75" spans="1:19">
      <c r="A184" s="13">
        <v>174</v>
      </c>
      <c r="B184" s="13"/>
      <c r="C184" s="13" t="s">
        <v>677</v>
      </c>
      <c r="D184" s="16" t="s">
        <v>678</v>
      </c>
      <c r="E184" s="13" t="s">
        <v>176</v>
      </c>
      <c r="F184" s="13">
        <v>33</v>
      </c>
      <c r="G184" s="13">
        <v>26</v>
      </c>
      <c r="H184" s="13" t="s">
        <v>28</v>
      </c>
      <c r="I184" s="16" t="s">
        <v>679</v>
      </c>
      <c r="J184" s="13">
        <v>55</v>
      </c>
      <c r="K184" s="13">
        <v>55</v>
      </c>
      <c r="L184" s="13"/>
      <c r="M184" s="13">
        <v>55</v>
      </c>
      <c r="N184" s="13"/>
      <c r="O184" s="13"/>
      <c r="P184" s="13"/>
      <c r="Q184" s="13" t="s">
        <v>30</v>
      </c>
      <c r="R184" s="13" t="s">
        <v>178</v>
      </c>
      <c r="S184" s="13"/>
    </row>
    <row r="185" s="2" customFormat="true" ht="101.25" spans="1:19">
      <c r="A185" s="13">
        <v>175</v>
      </c>
      <c r="B185" s="13"/>
      <c r="C185" s="13" t="s">
        <v>680</v>
      </c>
      <c r="D185" s="16" t="s">
        <v>681</v>
      </c>
      <c r="E185" s="13" t="s">
        <v>356</v>
      </c>
      <c r="F185" s="13">
        <v>53</v>
      </c>
      <c r="G185" s="13">
        <v>27</v>
      </c>
      <c r="H185" s="13" t="s">
        <v>28</v>
      </c>
      <c r="I185" s="16" t="s">
        <v>185</v>
      </c>
      <c r="J185" s="13">
        <v>55</v>
      </c>
      <c r="K185" s="13">
        <v>55</v>
      </c>
      <c r="L185" s="13"/>
      <c r="M185" s="13">
        <v>55</v>
      </c>
      <c r="N185" s="13"/>
      <c r="O185" s="13"/>
      <c r="P185" s="13"/>
      <c r="Q185" s="13" t="s">
        <v>30</v>
      </c>
      <c r="R185" s="13" t="s">
        <v>178</v>
      </c>
      <c r="S185" s="13"/>
    </row>
    <row r="186" s="2" customFormat="true" ht="162" spans="1:19">
      <c r="A186" s="13">
        <v>176</v>
      </c>
      <c r="B186" s="13"/>
      <c r="C186" s="13" t="s">
        <v>682</v>
      </c>
      <c r="D186" s="16" t="s">
        <v>683</v>
      </c>
      <c r="E186" s="13" t="s">
        <v>181</v>
      </c>
      <c r="F186" s="13">
        <v>39</v>
      </c>
      <c r="G186" s="13">
        <v>21</v>
      </c>
      <c r="H186" s="13" t="s">
        <v>28</v>
      </c>
      <c r="I186" s="16" t="s">
        <v>684</v>
      </c>
      <c r="J186" s="13">
        <v>30</v>
      </c>
      <c r="K186" s="13">
        <v>30</v>
      </c>
      <c r="L186" s="13"/>
      <c r="M186" s="13">
        <v>30</v>
      </c>
      <c r="N186" s="13"/>
      <c r="O186" s="13"/>
      <c r="P186" s="13"/>
      <c r="Q186" s="13" t="s">
        <v>30</v>
      </c>
      <c r="R186" s="13" t="s">
        <v>178</v>
      </c>
      <c r="S186" s="13"/>
    </row>
    <row r="187" s="2" customFormat="true" ht="101.25" spans="1:19">
      <c r="A187" s="13">
        <v>177</v>
      </c>
      <c r="B187" s="13"/>
      <c r="C187" s="13" t="s">
        <v>685</v>
      </c>
      <c r="D187" s="16" t="s">
        <v>686</v>
      </c>
      <c r="E187" s="13" t="s">
        <v>181</v>
      </c>
      <c r="F187" s="13">
        <v>71</v>
      </c>
      <c r="G187" s="13">
        <v>35</v>
      </c>
      <c r="H187" s="13" t="s">
        <v>28</v>
      </c>
      <c r="I187" s="16" t="s">
        <v>687</v>
      </c>
      <c r="J187" s="13">
        <v>50</v>
      </c>
      <c r="K187" s="13">
        <v>50</v>
      </c>
      <c r="L187" s="13"/>
      <c r="M187" s="13">
        <v>50</v>
      </c>
      <c r="N187" s="13"/>
      <c r="O187" s="13"/>
      <c r="P187" s="13"/>
      <c r="Q187" s="13" t="s">
        <v>30</v>
      </c>
      <c r="R187" s="13" t="s">
        <v>178</v>
      </c>
      <c r="S187" s="13"/>
    </row>
    <row r="188" s="2" customFormat="true" ht="182.25" spans="1:19">
      <c r="A188" s="13">
        <v>178</v>
      </c>
      <c r="B188" s="13"/>
      <c r="C188" s="13" t="s">
        <v>688</v>
      </c>
      <c r="D188" s="16" t="s">
        <v>689</v>
      </c>
      <c r="E188" s="13" t="s">
        <v>360</v>
      </c>
      <c r="F188" s="13">
        <v>35</v>
      </c>
      <c r="G188" s="13">
        <v>16</v>
      </c>
      <c r="H188" s="13" t="s">
        <v>28</v>
      </c>
      <c r="I188" s="16" t="s">
        <v>690</v>
      </c>
      <c r="J188" s="13">
        <v>30</v>
      </c>
      <c r="K188" s="13">
        <v>30</v>
      </c>
      <c r="L188" s="13"/>
      <c r="M188" s="13">
        <v>30</v>
      </c>
      <c r="N188" s="13"/>
      <c r="O188" s="13"/>
      <c r="P188" s="13"/>
      <c r="Q188" s="19" t="s">
        <v>30</v>
      </c>
      <c r="R188" s="13" t="s">
        <v>178</v>
      </c>
      <c r="S188" s="13"/>
    </row>
    <row r="189" s="2" customFormat="true" ht="222.75" spans="1:19">
      <c r="A189" s="13">
        <v>179</v>
      </c>
      <c r="B189" s="13"/>
      <c r="C189" s="13" t="s">
        <v>691</v>
      </c>
      <c r="D189" s="16" t="s">
        <v>692</v>
      </c>
      <c r="E189" s="13" t="s">
        <v>693</v>
      </c>
      <c r="F189" s="13">
        <v>207</v>
      </c>
      <c r="G189" s="13">
        <v>113</v>
      </c>
      <c r="H189" s="13" t="s">
        <v>28</v>
      </c>
      <c r="I189" s="16" t="s">
        <v>694</v>
      </c>
      <c r="J189" s="13">
        <v>110</v>
      </c>
      <c r="K189" s="13">
        <v>110</v>
      </c>
      <c r="L189" s="13"/>
      <c r="M189" s="13">
        <v>110</v>
      </c>
      <c r="N189" s="13"/>
      <c r="O189" s="13"/>
      <c r="P189" s="13"/>
      <c r="Q189" s="13" t="s">
        <v>30</v>
      </c>
      <c r="R189" s="13" t="s">
        <v>178</v>
      </c>
      <c r="S189" s="13"/>
    </row>
    <row r="190" s="3" customFormat="true" ht="81" spans="1:19">
      <c r="A190" s="13">
        <v>180</v>
      </c>
      <c r="B190" s="13"/>
      <c r="C190" s="13" t="s">
        <v>695</v>
      </c>
      <c r="D190" s="16" t="s">
        <v>696</v>
      </c>
      <c r="E190" s="13" t="s">
        <v>697</v>
      </c>
      <c r="F190" s="13">
        <v>36</v>
      </c>
      <c r="G190" s="13">
        <v>27</v>
      </c>
      <c r="H190" s="13" t="s">
        <v>28</v>
      </c>
      <c r="I190" s="16" t="s">
        <v>698</v>
      </c>
      <c r="J190" s="13">
        <v>30</v>
      </c>
      <c r="K190" s="13">
        <v>30</v>
      </c>
      <c r="L190" s="13"/>
      <c r="M190" s="13">
        <v>30</v>
      </c>
      <c r="N190" s="13"/>
      <c r="O190" s="13"/>
      <c r="P190" s="13"/>
      <c r="Q190" s="13" t="s">
        <v>30</v>
      </c>
      <c r="R190" s="13" t="s">
        <v>178</v>
      </c>
      <c r="S190" s="13"/>
    </row>
    <row r="191" s="2" customFormat="true" ht="101.25" spans="1:19">
      <c r="A191" s="13">
        <v>181</v>
      </c>
      <c r="B191" s="13"/>
      <c r="C191" s="17" t="s">
        <v>699</v>
      </c>
      <c r="D191" s="18" t="s">
        <v>700</v>
      </c>
      <c r="E191" s="13" t="s">
        <v>701</v>
      </c>
      <c r="F191" s="13">
        <v>41</v>
      </c>
      <c r="G191" s="13">
        <v>18</v>
      </c>
      <c r="H191" s="13" t="s">
        <v>28</v>
      </c>
      <c r="I191" s="18" t="s">
        <v>702</v>
      </c>
      <c r="J191" s="13">
        <v>30</v>
      </c>
      <c r="K191" s="13">
        <v>30</v>
      </c>
      <c r="L191" s="13"/>
      <c r="M191" s="13">
        <v>30</v>
      </c>
      <c r="N191" s="13"/>
      <c r="O191" s="13"/>
      <c r="P191" s="13"/>
      <c r="Q191" s="13" t="s">
        <v>30</v>
      </c>
      <c r="R191" s="13" t="s">
        <v>178</v>
      </c>
      <c r="S191" s="13"/>
    </row>
    <row r="192" s="2" customFormat="true" ht="101.25" spans="1:19">
      <c r="A192" s="13">
        <v>182</v>
      </c>
      <c r="B192" s="13"/>
      <c r="C192" s="13" t="s">
        <v>703</v>
      </c>
      <c r="D192" s="16" t="s">
        <v>704</v>
      </c>
      <c r="E192" s="13" t="s">
        <v>701</v>
      </c>
      <c r="F192" s="13">
        <v>20</v>
      </c>
      <c r="G192" s="13">
        <v>15</v>
      </c>
      <c r="H192" s="13" t="s">
        <v>28</v>
      </c>
      <c r="I192" s="16" t="s">
        <v>705</v>
      </c>
      <c r="J192" s="13">
        <v>31</v>
      </c>
      <c r="K192" s="13">
        <v>31</v>
      </c>
      <c r="L192" s="13"/>
      <c r="M192" s="13">
        <v>31</v>
      </c>
      <c r="N192" s="13"/>
      <c r="O192" s="13"/>
      <c r="P192" s="13"/>
      <c r="Q192" s="13" t="s">
        <v>30</v>
      </c>
      <c r="R192" s="13" t="s">
        <v>178</v>
      </c>
      <c r="S192" s="13"/>
    </row>
    <row r="193" s="4" customFormat="true" ht="101.25" spans="1:19">
      <c r="A193" s="13">
        <v>183</v>
      </c>
      <c r="B193" s="13"/>
      <c r="C193" s="13" t="s">
        <v>706</v>
      </c>
      <c r="D193" s="16" t="s">
        <v>707</v>
      </c>
      <c r="E193" s="13" t="s">
        <v>697</v>
      </c>
      <c r="F193" s="13">
        <v>21</v>
      </c>
      <c r="G193" s="13">
        <v>17</v>
      </c>
      <c r="H193" s="19" t="s">
        <v>28</v>
      </c>
      <c r="I193" s="16" t="s">
        <v>708</v>
      </c>
      <c r="J193" s="13">
        <v>20</v>
      </c>
      <c r="K193" s="13">
        <v>20</v>
      </c>
      <c r="L193" s="13"/>
      <c r="M193" s="13">
        <v>20</v>
      </c>
      <c r="N193" s="13"/>
      <c r="O193" s="13"/>
      <c r="P193" s="13"/>
      <c r="Q193" s="13" t="s">
        <v>30</v>
      </c>
      <c r="R193" s="13" t="s">
        <v>178</v>
      </c>
      <c r="S193" s="13"/>
    </row>
    <row r="194" s="3" customFormat="true" ht="364.5" spans="1:19">
      <c r="A194" s="13">
        <v>184</v>
      </c>
      <c r="B194" s="13"/>
      <c r="C194" s="30" t="s">
        <v>709</v>
      </c>
      <c r="D194" s="31" t="s">
        <v>710</v>
      </c>
      <c r="E194" s="13" t="s">
        <v>711</v>
      </c>
      <c r="F194" s="13">
        <v>67</v>
      </c>
      <c r="G194" s="13">
        <v>58</v>
      </c>
      <c r="H194" s="13" t="s">
        <v>28</v>
      </c>
      <c r="I194" s="16" t="s">
        <v>712</v>
      </c>
      <c r="J194" s="13">
        <v>58</v>
      </c>
      <c r="K194" s="13">
        <v>58</v>
      </c>
      <c r="L194" s="13">
        <v>58</v>
      </c>
      <c r="M194" s="13"/>
      <c r="N194" s="13"/>
      <c r="O194" s="13"/>
      <c r="P194" s="13"/>
      <c r="Q194" s="13" t="s">
        <v>713</v>
      </c>
      <c r="R194" s="13" t="s">
        <v>190</v>
      </c>
      <c r="S194" s="13"/>
    </row>
    <row r="195" s="3" customFormat="true" ht="222.75" spans="1:19">
      <c r="A195" s="13">
        <v>185</v>
      </c>
      <c r="B195" s="13"/>
      <c r="C195" s="30" t="s">
        <v>714</v>
      </c>
      <c r="D195" s="31" t="s">
        <v>715</v>
      </c>
      <c r="E195" s="13" t="s">
        <v>716</v>
      </c>
      <c r="F195" s="13">
        <v>52</v>
      </c>
      <c r="G195" s="13">
        <v>42</v>
      </c>
      <c r="H195" s="13" t="s">
        <v>28</v>
      </c>
      <c r="I195" s="16" t="s">
        <v>717</v>
      </c>
      <c r="J195" s="13">
        <v>42</v>
      </c>
      <c r="K195" s="13">
        <v>42</v>
      </c>
      <c r="L195" s="13">
        <v>42</v>
      </c>
      <c r="M195" s="13"/>
      <c r="N195" s="13"/>
      <c r="O195" s="13"/>
      <c r="P195" s="13"/>
      <c r="Q195" s="13" t="s">
        <v>713</v>
      </c>
      <c r="R195" s="13" t="s">
        <v>190</v>
      </c>
      <c r="S195" s="13"/>
    </row>
    <row r="196" s="3" customFormat="true" ht="405" spans="1:19">
      <c r="A196" s="13">
        <v>186</v>
      </c>
      <c r="B196" s="13"/>
      <c r="C196" s="30" t="s">
        <v>718</v>
      </c>
      <c r="D196" s="31" t="s">
        <v>719</v>
      </c>
      <c r="E196" s="13" t="s">
        <v>720</v>
      </c>
      <c r="F196" s="13">
        <v>61</v>
      </c>
      <c r="G196" s="13">
        <v>51</v>
      </c>
      <c r="H196" s="13" t="s">
        <v>28</v>
      </c>
      <c r="I196" s="16" t="s">
        <v>721</v>
      </c>
      <c r="J196" s="13">
        <v>51</v>
      </c>
      <c r="K196" s="13">
        <v>51</v>
      </c>
      <c r="L196" s="13">
        <v>51</v>
      </c>
      <c r="M196" s="13"/>
      <c r="N196" s="13"/>
      <c r="O196" s="13"/>
      <c r="P196" s="13"/>
      <c r="Q196" s="13" t="s">
        <v>713</v>
      </c>
      <c r="R196" s="13" t="s">
        <v>190</v>
      </c>
      <c r="S196" s="13"/>
    </row>
    <row r="197" s="3" customFormat="true" ht="263.25" spans="1:19">
      <c r="A197" s="13">
        <v>187</v>
      </c>
      <c r="B197" s="13"/>
      <c r="C197" s="30" t="s">
        <v>722</v>
      </c>
      <c r="D197" s="31" t="s">
        <v>723</v>
      </c>
      <c r="E197" s="13" t="s">
        <v>724</v>
      </c>
      <c r="F197" s="13">
        <v>64</v>
      </c>
      <c r="G197" s="13">
        <v>51</v>
      </c>
      <c r="H197" s="13" t="s">
        <v>28</v>
      </c>
      <c r="I197" s="16" t="s">
        <v>725</v>
      </c>
      <c r="J197" s="13">
        <v>51</v>
      </c>
      <c r="K197" s="13">
        <v>51</v>
      </c>
      <c r="L197" s="13">
        <v>51</v>
      </c>
      <c r="M197" s="13"/>
      <c r="N197" s="13"/>
      <c r="O197" s="13"/>
      <c r="P197" s="13"/>
      <c r="Q197" s="13" t="s">
        <v>713</v>
      </c>
      <c r="R197" s="13" t="s">
        <v>190</v>
      </c>
      <c r="S197" s="13"/>
    </row>
    <row r="198" s="3" customFormat="true" ht="121.5" spans="1:19">
      <c r="A198" s="13">
        <v>188</v>
      </c>
      <c r="B198" s="13"/>
      <c r="C198" s="32" t="s">
        <v>726</v>
      </c>
      <c r="D198" s="31" t="s">
        <v>727</v>
      </c>
      <c r="E198" s="13" t="s">
        <v>728</v>
      </c>
      <c r="F198" s="13">
        <v>20</v>
      </c>
      <c r="G198" s="13">
        <v>17</v>
      </c>
      <c r="H198" s="13" t="s">
        <v>28</v>
      </c>
      <c r="I198" s="16" t="s">
        <v>729</v>
      </c>
      <c r="J198" s="13">
        <v>17</v>
      </c>
      <c r="K198" s="13">
        <v>17</v>
      </c>
      <c r="L198" s="13">
        <v>17</v>
      </c>
      <c r="M198" s="13"/>
      <c r="N198" s="13"/>
      <c r="O198" s="13"/>
      <c r="P198" s="13"/>
      <c r="Q198" s="13" t="s">
        <v>713</v>
      </c>
      <c r="R198" s="13" t="s">
        <v>31</v>
      </c>
      <c r="S198" s="13"/>
    </row>
    <row r="199" s="3" customFormat="true" ht="243" spans="1:19">
      <c r="A199" s="13">
        <v>189</v>
      </c>
      <c r="B199" s="13"/>
      <c r="C199" s="32" t="s">
        <v>730</v>
      </c>
      <c r="D199" s="31" t="s">
        <v>731</v>
      </c>
      <c r="E199" s="13" t="s">
        <v>732</v>
      </c>
      <c r="F199" s="13">
        <v>60</v>
      </c>
      <c r="G199" s="13">
        <v>51</v>
      </c>
      <c r="H199" s="13" t="s">
        <v>28</v>
      </c>
      <c r="I199" s="16" t="s">
        <v>733</v>
      </c>
      <c r="J199" s="13">
        <v>51</v>
      </c>
      <c r="K199" s="13">
        <v>51</v>
      </c>
      <c r="L199" s="13">
        <v>51</v>
      </c>
      <c r="M199" s="13"/>
      <c r="N199" s="13"/>
      <c r="O199" s="13"/>
      <c r="P199" s="13"/>
      <c r="Q199" s="13" t="s">
        <v>713</v>
      </c>
      <c r="R199" s="13" t="s">
        <v>401</v>
      </c>
      <c r="S199" s="13"/>
    </row>
    <row r="200" s="3" customFormat="true" ht="182.25" spans="1:19">
      <c r="A200" s="13">
        <v>190</v>
      </c>
      <c r="B200" s="13"/>
      <c r="C200" s="32" t="s">
        <v>734</v>
      </c>
      <c r="D200" s="31" t="s">
        <v>735</v>
      </c>
      <c r="E200" s="13" t="s">
        <v>736</v>
      </c>
      <c r="F200" s="13">
        <v>70</v>
      </c>
      <c r="G200" s="13">
        <v>59</v>
      </c>
      <c r="H200" s="13" t="s">
        <v>28</v>
      </c>
      <c r="I200" s="16" t="s">
        <v>737</v>
      </c>
      <c r="J200" s="13">
        <v>59</v>
      </c>
      <c r="K200" s="13">
        <v>59</v>
      </c>
      <c r="L200" s="13">
        <v>59</v>
      </c>
      <c r="M200" s="13"/>
      <c r="N200" s="13"/>
      <c r="O200" s="13"/>
      <c r="P200" s="13"/>
      <c r="Q200" s="13" t="s">
        <v>713</v>
      </c>
      <c r="R200" s="13" t="s">
        <v>401</v>
      </c>
      <c r="S200" s="13"/>
    </row>
    <row r="201" s="3" customFormat="true" ht="222.75" spans="1:19">
      <c r="A201" s="13">
        <v>191</v>
      </c>
      <c r="B201" s="13"/>
      <c r="C201" s="32" t="s">
        <v>738</v>
      </c>
      <c r="D201" s="31" t="s">
        <v>739</v>
      </c>
      <c r="E201" s="13" t="s">
        <v>740</v>
      </c>
      <c r="F201" s="13">
        <v>55</v>
      </c>
      <c r="G201" s="13">
        <v>47</v>
      </c>
      <c r="H201" s="13" t="s">
        <v>28</v>
      </c>
      <c r="I201" s="16" t="s">
        <v>741</v>
      </c>
      <c r="J201" s="13">
        <v>55</v>
      </c>
      <c r="K201" s="13">
        <v>55</v>
      </c>
      <c r="L201" s="13"/>
      <c r="M201" s="13">
        <v>55</v>
      </c>
      <c r="N201" s="13"/>
      <c r="O201" s="13"/>
      <c r="P201" s="13"/>
      <c r="Q201" s="13" t="s">
        <v>713</v>
      </c>
      <c r="R201" s="13" t="s">
        <v>401</v>
      </c>
      <c r="S201" s="13"/>
    </row>
    <row r="202" s="3" customFormat="true" ht="229" customHeight="true" spans="1:19">
      <c r="A202" s="13">
        <v>192</v>
      </c>
      <c r="B202" s="13"/>
      <c r="C202" s="32" t="s">
        <v>742</v>
      </c>
      <c r="D202" s="31" t="s">
        <v>743</v>
      </c>
      <c r="E202" s="13" t="s">
        <v>744</v>
      </c>
      <c r="F202" s="13">
        <v>54</v>
      </c>
      <c r="G202" s="13">
        <v>45</v>
      </c>
      <c r="H202" s="13" t="s">
        <v>28</v>
      </c>
      <c r="I202" s="16" t="s">
        <v>745</v>
      </c>
      <c r="J202" s="13">
        <v>45</v>
      </c>
      <c r="K202" s="13">
        <v>45</v>
      </c>
      <c r="L202" s="13"/>
      <c r="M202" s="13">
        <v>45</v>
      </c>
      <c r="N202" s="13"/>
      <c r="O202" s="13"/>
      <c r="P202" s="13"/>
      <c r="Q202" s="13" t="s">
        <v>713</v>
      </c>
      <c r="R202" s="13" t="s">
        <v>401</v>
      </c>
      <c r="S202" s="13"/>
    </row>
    <row r="203" s="3" customFormat="true" ht="263.25" spans="1:19">
      <c r="A203" s="13">
        <v>193</v>
      </c>
      <c r="B203" s="13"/>
      <c r="C203" s="32" t="s">
        <v>746</v>
      </c>
      <c r="D203" s="31" t="s">
        <v>747</v>
      </c>
      <c r="E203" s="13" t="s">
        <v>748</v>
      </c>
      <c r="F203" s="13">
        <v>69</v>
      </c>
      <c r="G203" s="13">
        <v>57</v>
      </c>
      <c r="H203" s="13" t="s">
        <v>28</v>
      </c>
      <c r="I203" s="16" t="s">
        <v>749</v>
      </c>
      <c r="J203" s="13">
        <v>57</v>
      </c>
      <c r="K203" s="13">
        <v>57</v>
      </c>
      <c r="L203" s="13">
        <v>57</v>
      </c>
      <c r="M203" s="13"/>
      <c r="N203" s="13"/>
      <c r="O203" s="13"/>
      <c r="P203" s="13"/>
      <c r="Q203" s="13" t="s">
        <v>713</v>
      </c>
      <c r="R203" s="13" t="s">
        <v>36</v>
      </c>
      <c r="S203" s="13"/>
    </row>
    <row r="204" s="3" customFormat="true" ht="141.75" spans="1:19">
      <c r="A204" s="13">
        <v>194</v>
      </c>
      <c r="B204" s="13"/>
      <c r="C204" s="32" t="s">
        <v>750</v>
      </c>
      <c r="D204" s="31" t="s">
        <v>751</v>
      </c>
      <c r="E204" s="13" t="s">
        <v>752</v>
      </c>
      <c r="F204" s="13">
        <v>53</v>
      </c>
      <c r="G204" s="13">
        <v>46</v>
      </c>
      <c r="H204" s="13" t="s">
        <v>28</v>
      </c>
      <c r="I204" s="16" t="s">
        <v>753</v>
      </c>
      <c r="J204" s="13">
        <v>46</v>
      </c>
      <c r="K204" s="13">
        <v>46</v>
      </c>
      <c r="L204" s="13">
        <v>46</v>
      </c>
      <c r="M204" s="13"/>
      <c r="N204" s="13"/>
      <c r="O204" s="13"/>
      <c r="P204" s="13"/>
      <c r="Q204" s="13" t="s">
        <v>713</v>
      </c>
      <c r="R204" s="13" t="s">
        <v>36</v>
      </c>
      <c r="S204" s="13"/>
    </row>
    <row r="205" s="3" customFormat="true" ht="283.5" spans="1:19">
      <c r="A205" s="13">
        <v>195</v>
      </c>
      <c r="B205" s="13"/>
      <c r="C205" s="32" t="s">
        <v>754</v>
      </c>
      <c r="D205" s="31" t="s">
        <v>755</v>
      </c>
      <c r="E205" s="13" t="s">
        <v>756</v>
      </c>
      <c r="F205" s="13">
        <v>68</v>
      </c>
      <c r="G205" s="13">
        <v>58</v>
      </c>
      <c r="H205" s="13" t="s">
        <v>28</v>
      </c>
      <c r="I205" s="16" t="s">
        <v>757</v>
      </c>
      <c r="J205" s="13">
        <v>58</v>
      </c>
      <c r="K205" s="13">
        <v>58</v>
      </c>
      <c r="L205" s="13">
        <v>58</v>
      </c>
      <c r="M205" s="13"/>
      <c r="N205" s="13"/>
      <c r="O205" s="13"/>
      <c r="P205" s="13"/>
      <c r="Q205" s="13" t="s">
        <v>713</v>
      </c>
      <c r="R205" s="13" t="s">
        <v>41</v>
      </c>
      <c r="S205" s="13"/>
    </row>
    <row r="206" s="3" customFormat="true" ht="162" spans="1:19">
      <c r="A206" s="13">
        <v>196</v>
      </c>
      <c r="B206" s="13"/>
      <c r="C206" s="32" t="s">
        <v>758</v>
      </c>
      <c r="D206" s="31" t="s">
        <v>759</v>
      </c>
      <c r="E206" s="13" t="s">
        <v>760</v>
      </c>
      <c r="F206" s="13">
        <v>76</v>
      </c>
      <c r="G206" s="13">
        <v>64</v>
      </c>
      <c r="H206" s="13" t="s">
        <v>28</v>
      </c>
      <c r="I206" s="16" t="s">
        <v>761</v>
      </c>
      <c r="J206" s="13">
        <v>64</v>
      </c>
      <c r="K206" s="13">
        <v>64</v>
      </c>
      <c r="L206" s="13">
        <v>64</v>
      </c>
      <c r="M206" s="13"/>
      <c r="N206" s="13"/>
      <c r="O206" s="13"/>
      <c r="P206" s="13"/>
      <c r="Q206" s="13" t="s">
        <v>713</v>
      </c>
      <c r="R206" s="13" t="s">
        <v>41</v>
      </c>
      <c r="S206" s="13"/>
    </row>
    <row r="207" s="3" customFormat="true" ht="243" spans="1:19">
      <c r="A207" s="13">
        <v>197</v>
      </c>
      <c r="B207" s="13"/>
      <c r="C207" s="32" t="s">
        <v>762</v>
      </c>
      <c r="D207" s="31" t="s">
        <v>763</v>
      </c>
      <c r="E207" s="13" t="s">
        <v>764</v>
      </c>
      <c r="F207" s="13">
        <v>103</v>
      </c>
      <c r="G207" s="13">
        <v>85</v>
      </c>
      <c r="H207" s="13" t="s">
        <v>28</v>
      </c>
      <c r="I207" s="16" t="s">
        <v>765</v>
      </c>
      <c r="J207" s="13">
        <v>85</v>
      </c>
      <c r="K207" s="13">
        <v>85</v>
      </c>
      <c r="L207" s="13">
        <v>85</v>
      </c>
      <c r="M207" s="13"/>
      <c r="N207" s="13"/>
      <c r="O207" s="13"/>
      <c r="P207" s="13"/>
      <c r="Q207" s="13" t="s">
        <v>713</v>
      </c>
      <c r="R207" s="13" t="s">
        <v>487</v>
      </c>
      <c r="S207" s="13"/>
    </row>
    <row r="208" s="3" customFormat="true" ht="283.5" spans="1:19">
      <c r="A208" s="13">
        <v>198</v>
      </c>
      <c r="B208" s="13"/>
      <c r="C208" s="32" t="s">
        <v>766</v>
      </c>
      <c r="D208" s="31" t="s">
        <v>767</v>
      </c>
      <c r="E208" s="13" t="s">
        <v>768</v>
      </c>
      <c r="F208" s="13">
        <v>92</v>
      </c>
      <c r="G208" s="13">
        <v>75</v>
      </c>
      <c r="H208" s="13" t="s">
        <v>28</v>
      </c>
      <c r="I208" s="16" t="s">
        <v>769</v>
      </c>
      <c r="J208" s="13">
        <v>75</v>
      </c>
      <c r="K208" s="13">
        <v>75</v>
      </c>
      <c r="L208" s="13">
        <v>75</v>
      </c>
      <c r="M208" s="13"/>
      <c r="N208" s="13"/>
      <c r="O208" s="13"/>
      <c r="P208" s="13"/>
      <c r="Q208" s="13" t="s">
        <v>713</v>
      </c>
      <c r="R208" s="13" t="s">
        <v>487</v>
      </c>
      <c r="S208" s="13"/>
    </row>
    <row r="209" s="3" customFormat="true" ht="364.5" spans="1:19">
      <c r="A209" s="13">
        <v>199</v>
      </c>
      <c r="B209" s="13"/>
      <c r="C209" s="32" t="s">
        <v>770</v>
      </c>
      <c r="D209" s="31" t="s">
        <v>771</v>
      </c>
      <c r="E209" s="13" t="s">
        <v>772</v>
      </c>
      <c r="F209" s="13">
        <v>74</v>
      </c>
      <c r="G209" s="13">
        <v>63</v>
      </c>
      <c r="H209" s="13" t="s">
        <v>28</v>
      </c>
      <c r="I209" s="16" t="s">
        <v>773</v>
      </c>
      <c r="J209" s="13">
        <v>63</v>
      </c>
      <c r="K209" s="13">
        <v>63</v>
      </c>
      <c r="L209" s="13">
        <v>63</v>
      </c>
      <c r="M209" s="13"/>
      <c r="N209" s="13"/>
      <c r="O209" s="13"/>
      <c r="P209" s="13"/>
      <c r="Q209" s="13" t="s">
        <v>713</v>
      </c>
      <c r="R209" s="13" t="s">
        <v>492</v>
      </c>
      <c r="S209" s="13"/>
    </row>
    <row r="210" s="3" customFormat="true" ht="243" spans="1:19">
      <c r="A210" s="13">
        <v>200</v>
      </c>
      <c r="B210" s="13"/>
      <c r="C210" s="32" t="s">
        <v>774</v>
      </c>
      <c r="D210" s="31" t="s">
        <v>775</v>
      </c>
      <c r="E210" s="13" t="s">
        <v>776</v>
      </c>
      <c r="F210" s="13">
        <v>50</v>
      </c>
      <c r="G210" s="13">
        <v>43</v>
      </c>
      <c r="H210" s="13" t="s">
        <v>28</v>
      </c>
      <c r="I210" s="16" t="s">
        <v>777</v>
      </c>
      <c r="J210" s="13">
        <v>43</v>
      </c>
      <c r="K210" s="13">
        <v>43</v>
      </c>
      <c r="L210" s="13"/>
      <c r="M210" s="13">
        <v>43</v>
      </c>
      <c r="N210" s="13"/>
      <c r="O210" s="13"/>
      <c r="P210" s="13"/>
      <c r="Q210" s="13" t="s">
        <v>713</v>
      </c>
      <c r="R210" s="13" t="s">
        <v>62</v>
      </c>
      <c r="S210" s="13"/>
    </row>
    <row r="211" s="3" customFormat="true" ht="303.75" spans="1:19">
      <c r="A211" s="13">
        <v>201</v>
      </c>
      <c r="B211" s="13"/>
      <c r="C211" s="32" t="s">
        <v>778</v>
      </c>
      <c r="D211" s="31" t="s">
        <v>779</v>
      </c>
      <c r="E211" s="13" t="s">
        <v>780</v>
      </c>
      <c r="F211" s="13">
        <v>66</v>
      </c>
      <c r="G211" s="13">
        <v>57</v>
      </c>
      <c r="H211" s="13" t="s">
        <v>28</v>
      </c>
      <c r="I211" s="16" t="s">
        <v>781</v>
      </c>
      <c r="J211" s="13">
        <v>57</v>
      </c>
      <c r="K211" s="13">
        <v>57</v>
      </c>
      <c r="L211" s="13">
        <v>57</v>
      </c>
      <c r="M211" s="13"/>
      <c r="N211" s="13"/>
      <c r="O211" s="13"/>
      <c r="P211" s="13"/>
      <c r="Q211" s="13" t="s">
        <v>713</v>
      </c>
      <c r="R211" s="13" t="s">
        <v>71</v>
      </c>
      <c r="S211" s="13"/>
    </row>
    <row r="212" s="3" customFormat="true" ht="202.5" spans="1:19">
      <c r="A212" s="13">
        <v>202</v>
      </c>
      <c r="B212" s="13"/>
      <c r="C212" s="32" t="s">
        <v>782</v>
      </c>
      <c r="D212" s="31" t="s">
        <v>783</v>
      </c>
      <c r="E212" s="13" t="s">
        <v>784</v>
      </c>
      <c r="F212" s="13">
        <v>77</v>
      </c>
      <c r="G212" s="13">
        <v>68</v>
      </c>
      <c r="H212" s="13" t="s">
        <v>28</v>
      </c>
      <c r="I212" s="16" t="s">
        <v>785</v>
      </c>
      <c r="J212" s="13">
        <v>68</v>
      </c>
      <c r="K212" s="13">
        <v>68</v>
      </c>
      <c r="L212" s="13">
        <v>68</v>
      </c>
      <c r="M212" s="13"/>
      <c r="N212" s="13"/>
      <c r="O212" s="13"/>
      <c r="P212" s="13"/>
      <c r="Q212" s="13" t="s">
        <v>713</v>
      </c>
      <c r="R212" s="13" t="s">
        <v>71</v>
      </c>
      <c r="S212" s="13"/>
    </row>
    <row r="213" s="3" customFormat="true" ht="283.5" spans="1:19">
      <c r="A213" s="13">
        <v>203</v>
      </c>
      <c r="B213" s="13"/>
      <c r="C213" s="32" t="s">
        <v>786</v>
      </c>
      <c r="D213" s="31" t="s">
        <v>787</v>
      </c>
      <c r="E213" s="13" t="s">
        <v>788</v>
      </c>
      <c r="F213" s="13">
        <v>51</v>
      </c>
      <c r="G213" s="13">
        <v>43</v>
      </c>
      <c r="H213" s="13" t="s">
        <v>28</v>
      </c>
      <c r="I213" s="16" t="s">
        <v>789</v>
      </c>
      <c r="J213" s="13">
        <v>43</v>
      </c>
      <c r="K213" s="13">
        <v>43</v>
      </c>
      <c r="L213" s="13">
        <v>43</v>
      </c>
      <c r="M213" s="13"/>
      <c r="N213" s="13"/>
      <c r="O213" s="13"/>
      <c r="P213" s="13"/>
      <c r="Q213" s="13" t="s">
        <v>713</v>
      </c>
      <c r="R213" s="13" t="s">
        <v>76</v>
      </c>
      <c r="S213" s="13"/>
    </row>
    <row r="214" s="3" customFormat="true" ht="243" spans="1:19">
      <c r="A214" s="13">
        <v>204</v>
      </c>
      <c r="B214" s="13"/>
      <c r="C214" s="32" t="s">
        <v>790</v>
      </c>
      <c r="D214" s="31" t="s">
        <v>791</v>
      </c>
      <c r="E214" s="13" t="s">
        <v>792</v>
      </c>
      <c r="F214" s="13">
        <v>52</v>
      </c>
      <c r="G214" s="13">
        <v>44</v>
      </c>
      <c r="H214" s="13" t="s">
        <v>28</v>
      </c>
      <c r="I214" s="16" t="s">
        <v>793</v>
      </c>
      <c r="J214" s="13">
        <v>44</v>
      </c>
      <c r="K214" s="13">
        <v>44</v>
      </c>
      <c r="L214" s="13">
        <v>44</v>
      </c>
      <c r="M214" s="13"/>
      <c r="N214" s="13"/>
      <c r="O214" s="13"/>
      <c r="P214" s="13"/>
      <c r="Q214" s="13" t="s">
        <v>713</v>
      </c>
      <c r="R214" s="13" t="s">
        <v>76</v>
      </c>
      <c r="S214" s="13"/>
    </row>
    <row r="215" s="3" customFormat="true" ht="263.25" spans="1:19">
      <c r="A215" s="13">
        <v>205</v>
      </c>
      <c r="B215" s="13"/>
      <c r="C215" s="32" t="s">
        <v>794</v>
      </c>
      <c r="D215" s="31" t="s">
        <v>795</v>
      </c>
      <c r="E215" s="13" t="s">
        <v>796</v>
      </c>
      <c r="F215" s="13">
        <v>43</v>
      </c>
      <c r="G215" s="13">
        <v>39</v>
      </c>
      <c r="H215" s="13" t="s">
        <v>28</v>
      </c>
      <c r="I215" s="16" t="s">
        <v>797</v>
      </c>
      <c r="J215" s="13">
        <v>39</v>
      </c>
      <c r="K215" s="13">
        <v>39</v>
      </c>
      <c r="L215" s="13">
        <v>39</v>
      </c>
      <c r="M215" s="13"/>
      <c r="N215" s="13"/>
      <c r="O215" s="13"/>
      <c r="P215" s="13"/>
      <c r="Q215" s="13" t="s">
        <v>713</v>
      </c>
      <c r="R215" s="13" t="s">
        <v>76</v>
      </c>
      <c r="S215" s="13"/>
    </row>
    <row r="216" s="3" customFormat="true" ht="303.75" spans="1:19">
      <c r="A216" s="13">
        <v>206</v>
      </c>
      <c r="B216" s="13"/>
      <c r="C216" s="32" t="s">
        <v>798</v>
      </c>
      <c r="D216" s="31" t="s">
        <v>799</v>
      </c>
      <c r="E216" s="13" t="s">
        <v>800</v>
      </c>
      <c r="F216" s="13">
        <v>68</v>
      </c>
      <c r="G216" s="13">
        <v>57</v>
      </c>
      <c r="H216" s="13" t="s">
        <v>28</v>
      </c>
      <c r="I216" s="16" t="s">
        <v>801</v>
      </c>
      <c r="J216" s="13">
        <v>57</v>
      </c>
      <c r="K216" s="13">
        <v>57</v>
      </c>
      <c r="L216" s="13">
        <v>57</v>
      </c>
      <c r="M216" s="13"/>
      <c r="N216" s="13"/>
      <c r="O216" s="13"/>
      <c r="P216" s="13"/>
      <c r="Q216" s="13" t="s">
        <v>713</v>
      </c>
      <c r="R216" s="13" t="s">
        <v>244</v>
      </c>
      <c r="S216" s="13"/>
    </row>
    <row r="217" s="3" customFormat="true" ht="226" customHeight="true" spans="1:19">
      <c r="A217" s="13">
        <v>207</v>
      </c>
      <c r="B217" s="13"/>
      <c r="C217" s="32" t="s">
        <v>802</v>
      </c>
      <c r="D217" s="31" t="s">
        <v>803</v>
      </c>
      <c r="E217" s="13" t="s">
        <v>804</v>
      </c>
      <c r="F217" s="13">
        <v>43</v>
      </c>
      <c r="G217" s="13">
        <v>38</v>
      </c>
      <c r="H217" s="13" t="s">
        <v>28</v>
      </c>
      <c r="I217" s="16" t="s">
        <v>805</v>
      </c>
      <c r="J217" s="13">
        <v>38</v>
      </c>
      <c r="K217" s="13">
        <v>38</v>
      </c>
      <c r="L217" s="13">
        <v>38</v>
      </c>
      <c r="M217" s="13"/>
      <c r="N217" s="13"/>
      <c r="O217" s="13"/>
      <c r="P217" s="13"/>
      <c r="Q217" s="13" t="s">
        <v>713</v>
      </c>
      <c r="R217" s="13" t="s">
        <v>244</v>
      </c>
      <c r="S217" s="13"/>
    </row>
    <row r="218" s="3" customFormat="true" ht="182.25" spans="1:19">
      <c r="A218" s="13">
        <v>208</v>
      </c>
      <c r="B218" s="13"/>
      <c r="C218" s="32" t="s">
        <v>806</v>
      </c>
      <c r="D218" s="31" t="s">
        <v>807</v>
      </c>
      <c r="E218" s="13" t="s">
        <v>808</v>
      </c>
      <c r="F218" s="13">
        <v>71</v>
      </c>
      <c r="G218" s="13">
        <v>65</v>
      </c>
      <c r="H218" s="13" t="s">
        <v>28</v>
      </c>
      <c r="I218" s="16" t="s">
        <v>809</v>
      </c>
      <c r="J218" s="13">
        <v>65</v>
      </c>
      <c r="K218" s="13">
        <v>65</v>
      </c>
      <c r="L218" s="13">
        <v>65</v>
      </c>
      <c r="M218" s="13"/>
      <c r="N218" s="13"/>
      <c r="O218" s="13"/>
      <c r="P218" s="13"/>
      <c r="Q218" s="13" t="s">
        <v>713</v>
      </c>
      <c r="R218" s="13" t="s">
        <v>253</v>
      </c>
      <c r="S218" s="13"/>
    </row>
    <row r="219" s="3" customFormat="true" ht="182.25" spans="1:19">
      <c r="A219" s="13">
        <v>209</v>
      </c>
      <c r="B219" s="13"/>
      <c r="C219" s="32" t="s">
        <v>810</v>
      </c>
      <c r="D219" s="31" t="s">
        <v>811</v>
      </c>
      <c r="E219" s="13" t="s">
        <v>812</v>
      </c>
      <c r="F219" s="13">
        <v>65</v>
      </c>
      <c r="G219" s="13">
        <v>57</v>
      </c>
      <c r="H219" s="13" t="s">
        <v>28</v>
      </c>
      <c r="I219" s="16" t="s">
        <v>813</v>
      </c>
      <c r="J219" s="13">
        <v>57</v>
      </c>
      <c r="K219" s="13">
        <v>57</v>
      </c>
      <c r="L219" s="13">
        <v>57</v>
      </c>
      <c r="M219" s="13"/>
      <c r="N219" s="13"/>
      <c r="O219" s="13"/>
      <c r="P219" s="13"/>
      <c r="Q219" s="13" t="s">
        <v>713</v>
      </c>
      <c r="R219" s="13" t="s">
        <v>253</v>
      </c>
      <c r="S219" s="13"/>
    </row>
    <row r="220" s="3" customFormat="true" ht="243" spans="1:19">
      <c r="A220" s="13">
        <v>210</v>
      </c>
      <c r="B220" s="13"/>
      <c r="C220" s="32" t="s">
        <v>814</v>
      </c>
      <c r="D220" s="31" t="s">
        <v>815</v>
      </c>
      <c r="E220" s="13" t="s">
        <v>816</v>
      </c>
      <c r="F220" s="13">
        <v>70</v>
      </c>
      <c r="G220" s="13">
        <v>59</v>
      </c>
      <c r="H220" s="13" t="s">
        <v>28</v>
      </c>
      <c r="I220" s="16" t="s">
        <v>817</v>
      </c>
      <c r="J220" s="13">
        <v>59</v>
      </c>
      <c r="K220" s="13">
        <v>59</v>
      </c>
      <c r="L220" s="13">
        <v>59</v>
      </c>
      <c r="M220" s="13"/>
      <c r="N220" s="13"/>
      <c r="O220" s="13"/>
      <c r="P220" s="13"/>
      <c r="Q220" s="13" t="s">
        <v>713</v>
      </c>
      <c r="R220" s="13" t="s">
        <v>266</v>
      </c>
      <c r="S220" s="13"/>
    </row>
    <row r="221" s="3" customFormat="true" ht="202.5" spans="1:19">
      <c r="A221" s="13">
        <v>211</v>
      </c>
      <c r="B221" s="13"/>
      <c r="C221" s="32" t="s">
        <v>818</v>
      </c>
      <c r="D221" s="31" t="s">
        <v>819</v>
      </c>
      <c r="E221" s="13" t="s">
        <v>576</v>
      </c>
      <c r="F221" s="13">
        <v>59</v>
      </c>
      <c r="G221" s="13">
        <v>51</v>
      </c>
      <c r="H221" s="13" t="s">
        <v>28</v>
      </c>
      <c r="I221" s="16" t="s">
        <v>820</v>
      </c>
      <c r="J221" s="13">
        <v>51</v>
      </c>
      <c r="K221" s="13">
        <v>51</v>
      </c>
      <c r="L221" s="13">
        <v>51</v>
      </c>
      <c r="M221" s="13"/>
      <c r="N221" s="13"/>
      <c r="O221" s="13"/>
      <c r="P221" s="13"/>
      <c r="Q221" s="13" t="s">
        <v>713</v>
      </c>
      <c r="R221" s="13" t="s">
        <v>109</v>
      </c>
      <c r="S221" s="13"/>
    </row>
    <row r="222" s="3" customFormat="true" ht="202.5" spans="1:19">
      <c r="A222" s="13">
        <v>212</v>
      </c>
      <c r="B222" s="13"/>
      <c r="C222" s="32" t="s">
        <v>821</v>
      </c>
      <c r="D222" s="31" t="s">
        <v>822</v>
      </c>
      <c r="E222" s="13" t="s">
        <v>823</v>
      </c>
      <c r="F222" s="13">
        <v>60</v>
      </c>
      <c r="G222" s="13">
        <v>51</v>
      </c>
      <c r="H222" s="13" t="s">
        <v>28</v>
      </c>
      <c r="I222" s="16" t="s">
        <v>824</v>
      </c>
      <c r="J222" s="13">
        <v>51</v>
      </c>
      <c r="K222" s="13">
        <v>51</v>
      </c>
      <c r="L222" s="13">
        <v>51</v>
      </c>
      <c r="M222" s="13"/>
      <c r="N222" s="13"/>
      <c r="O222" s="13"/>
      <c r="P222" s="13"/>
      <c r="Q222" s="13" t="s">
        <v>713</v>
      </c>
      <c r="R222" s="13" t="s">
        <v>109</v>
      </c>
      <c r="S222" s="13"/>
    </row>
    <row r="223" s="3" customFormat="true" ht="283.5" spans="1:19">
      <c r="A223" s="13">
        <v>213</v>
      </c>
      <c r="B223" s="13"/>
      <c r="C223" s="30" t="s">
        <v>825</v>
      </c>
      <c r="D223" s="31" t="s">
        <v>826</v>
      </c>
      <c r="E223" s="13" t="s">
        <v>827</v>
      </c>
      <c r="F223" s="13">
        <v>67</v>
      </c>
      <c r="G223" s="13">
        <v>58</v>
      </c>
      <c r="H223" s="13" t="s">
        <v>28</v>
      </c>
      <c r="I223" s="16" t="s">
        <v>828</v>
      </c>
      <c r="J223" s="13">
        <v>58</v>
      </c>
      <c r="K223" s="13">
        <v>58</v>
      </c>
      <c r="L223" s="13">
        <v>58</v>
      </c>
      <c r="M223" s="13"/>
      <c r="N223" s="13"/>
      <c r="O223" s="13"/>
      <c r="P223" s="13"/>
      <c r="Q223" s="13" t="s">
        <v>713</v>
      </c>
      <c r="R223" s="13" t="s">
        <v>114</v>
      </c>
      <c r="S223" s="13"/>
    </row>
    <row r="224" s="3" customFormat="true" ht="141.75" spans="1:19">
      <c r="A224" s="13">
        <v>214</v>
      </c>
      <c r="B224" s="13"/>
      <c r="C224" s="30" t="s">
        <v>829</v>
      </c>
      <c r="D224" s="31" t="s">
        <v>830</v>
      </c>
      <c r="E224" s="13" t="s">
        <v>831</v>
      </c>
      <c r="F224" s="13">
        <v>40</v>
      </c>
      <c r="G224" s="13">
        <v>32</v>
      </c>
      <c r="H224" s="13" t="s">
        <v>28</v>
      </c>
      <c r="I224" s="16" t="s">
        <v>832</v>
      </c>
      <c r="J224" s="13">
        <v>32</v>
      </c>
      <c r="K224" s="13">
        <v>32</v>
      </c>
      <c r="L224" s="13">
        <v>32</v>
      </c>
      <c r="M224" s="13"/>
      <c r="N224" s="13"/>
      <c r="O224" s="13"/>
      <c r="P224" s="13"/>
      <c r="Q224" s="13" t="s">
        <v>713</v>
      </c>
      <c r="R224" s="13" t="s">
        <v>114</v>
      </c>
      <c r="S224" s="13"/>
    </row>
    <row r="225" s="3" customFormat="true" ht="283.5" spans="1:19">
      <c r="A225" s="13">
        <v>215</v>
      </c>
      <c r="B225" s="13"/>
      <c r="C225" s="30" t="s">
        <v>833</v>
      </c>
      <c r="D225" s="31" t="s">
        <v>834</v>
      </c>
      <c r="E225" s="13" t="s">
        <v>835</v>
      </c>
      <c r="F225" s="13">
        <v>61</v>
      </c>
      <c r="G225" s="13">
        <v>51</v>
      </c>
      <c r="H225" s="13" t="s">
        <v>28</v>
      </c>
      <c r="I225" s="16" t="s">
        <v>836</v>
      </c>
      <c r="J225" s="13">
        <v>53</v>
      </c>
      <c r="K225" s="13">
        <v>53</v>
      </c>
      <c r="L225" s="13">
        <v>53</v>
      </c>
      <c r="M225" s="13"/>
      <c r="N225" s="13"/>
      <c r="O225" s="13"/>
      <c r="P225" s="13"/>
      <c r="Q225" s="13" t="s">
        <v>713</v>
      </c>
      <c r="R225" s="13" t="s">
        <v>114</v>
      </c>
      <c r="S225" s="13"/>
    </row>
    <row r="226" s="3" customFormat="true" ht="204" customHeight="true" spans="1:19">
      <c r="A226" s="13">
        <v>216</v>
      </c>
      <c r="B226" s="13"/>
      <c r="C226" s="32" t="s">
        <v>837</v>
      </c>
      <c r="D226" s="31" t="s">
        <v>838</v>
      </c>
      <c r="E226" s="13" t="s">
        <v>839</v>
      </c>
      <c r="F226" s="13">
        <v>44</v>
      </c>
      <c r="G226" s="13">
        <v>37</v>
      </c>
      <c r="H226" s="13" t="s">
        <v>28</v>
      </c>
      <c r="I226" s="16" t="s">
        <v>840</v>
      </c>
      <c r="J226" s="13">
        <v>37</v>
      </c>
      <c r="K226" s="13">
        <v>37</v>
      </c>
      <c r="L226" s="13">
        <v>37</v>
      </c>
      <c r="M226" s="13"/>
      <c r="N226" s="13"/>
      <c r="O226" s="13"/>
      <c r="P226" s="13"/>
      <c r="Q226" s="13" t="s">
        <v>713</v>
      </c>
      <c r="R226" s="13" t="s">
        <v>123</v>
      </c>
      <c r="S226" s="13"/>
    </row>
    <row r="227" s="3" customFormat="true" ht="202.5" spans="1:19">
      <c r="A227" s="13">
        <v>217</v>
      </c>
      <c r="B227" s="13"/>
      <c r="C227" s="32" t="s">
        <v>841</v>
      </c>
      <c r="D227" s="31" t="s">
        <v>842</v>
      </c>
      <c r="E227" s="13" t="s">
        <v>843</v>
      </c>
      <c r="F227" s="13">
        <v>58</v>
      </c>
      <c r="G227" s="13">
        <v>49</v>
      </c>
      <c r="H227" s="13" t="s">
        <v>28</v>
      </c>
      <c r="I227" s="16" t="s">
        <v>844</v>
      </c>
      <c r="J227" s="13">
        <v>49</v>
      </c>
      <c r="K227" s="13">
        <v>49</v>
      </c>
      <c r="L227" s="13">
        <v>49</v>
      </c>
      <c r="M227" s="13"/>
      <c r="N227" s="13"/>
      <c r="O227" s="13"/>
      <c r="P227" s="13"/>
      <c r="Q227" s="13" t="s">
        <v>713</v>
      </c>
      <c r="R227" s="13" t="s">
        <v>132</v>
      </c>
      <c r="S227" s="13"/>
    </row>
    <row r="228" s="3" customFormat="true" ht="243" spans="1:19">
      <c r="A228" s="13">
        <v>218</v>
      </c>
      <c r="B228" s="13"/>
      <c r="C228" s="32" t="s">
        <v>845</v>
      </c>
      <c r="D228" s="31" t="s">
        <v>846</v>
      </c>
      <c r="E228" s="13" t="s">
        <v>847</v>
      </c>
      <c r="F228" s="13">
        <v>56</v>
      </c>
      <c r="G228" s="13">
        <v>48</v>
      </c>
      <c r="H228" s="13" t="s">
        <v>28</v>
      </c>
      <c r="I228" s="16" t="s">
        <v>848</v>
      </c>
      <c r="J228" s="13">
        <v>48</v>
      </c>
      <c r="K228" s="13">
        <v>48</v>
      </c>
      <c r="L228" s="13">
        <v>48</v>
      </c>
      <c r="M228" s="13"/>
      <c r="N228" s="13"/>
      <c r="O228" s="13"/>
      <c r="P228" s="13"/>
      <c r="Q228" s="13" t="s">
        <v>713</v>
      </c>
      <c r="R228" s="13" t="s">
        <v>132</v>
      </c>
      <c r="S228" s="13"/>
    </row>
    <row r="229" s="3" customFormat="true" ht="303.75" spans="1:19">
      <c r="A229" s="13">
        <v>219</v>
      </c>
      <c r="B229" s="13"/>
      <c r="C229" s="32" t="s">
        <v>849</v>
      </c>
      <c r="D229" s="31" t="s">
        <v>850</v>
      </c>
      <c r="E229" s="13" t="s">
        <v>851</v>
      </c>
      <c r="F229" s="13">
        <v>61</v>
      </c>
      <c r="G229" s="13">
        <v>51</v>
      </c>
      <c r="H229" s="13" t="s">
        <v>28</v>
      </c>
      <c r="I229" s="16" t="s">
        <v>852</v>
      </c>
      <c r="J229" s="13">
        <v>51</v>
      </c>
      <c r="K229" s="13">
        <v>51</v>
      </c>
      <c r="L229" s="13">
        <v>51</v>
      </c>
      <c r="M229" s="13"/>
      <c r="N229" s="13"/>
      <c r="O229" s="13"/>
      <c r="P229" s="13"/>
      <c r="Q229" s="13" t="s">
        <v>713</v>
      </c>
      <c r="R229" s="13" t="s">
        <v>291</v>
      </c>
      <c r="S229" s="13"/>
    </row>
    <row r="230" s="3" customFormat="true" ht="182.25" spans="1:19">
      <c r="A230" s="13">
        <v>220</v>
      </c>
      <c r="B230" s="13"/>
      <c r="C230" s="32" t="s">
        <v>853</v>
      </c>
      <c r="D230" s="31" t="s">
        <v>854</v>
      </c>
      <c r="E230" s="13" t="s">
        <v>855</v>
      </c>
      <c r="F230" s="13">
        <v>61</v>
      </c>
      <c r="G230" s="13">
        <v>55</v>
      </c>
      <c r="H230" s="13" t="s">
        <v>28</v>
      </c>
      <c r="I230" s="16" t="s">
        <v>856</v>
      </c>
      <c r="J230" s="13">
        <v>55</v>
      </c>
      <c r="K230" s="13">
        <v>55</v>
      </c>
      <c r="L230" s="13">
        <v>55</v>
      </c>
      <c r="M230" s="13"/>
      <c r="N230" s="13"/>
      <c r="O230" s="13"/>
      <c r="P230" s="13"/>
      <c r="Q230" s="13" t="s">
        <v>713</v>
      </c>
      <c r="R230" s="13" t="s">
        <v>291</v>
      </c>
      <c r="S230" s="13"/>
    </row>
    <row r="231" s="3" customFormat="true" ht="263.25" spans="1:19">
      <c r="A231" s="13">
        <v>221</v>
      </c>
      <c r="B231" s="13"/>
      <c r="C231" s="32" t="s">
        <v>857</v>
      </c>
      <c r="D231" s="31" t="s">
        <v>858</v>
      </c>
      <c r="E231" s="13" t="s">
        <v>859</v>
      </c>
      <c r="F231" s="13">
        <v>57</v>
      </c>
      <c r="G231" s="13">
        <v>50</v>
      </c>
      <c r="H231" s="13" t="s">
        <v>28</v>
      </c>
      <c r="I231" s="16" t="s">
        <v>860</v>
      </c>
      <c r="J231" s="13">
        <v>50</v>
      </c>
      <c r="K231" s="13">
        <v>50</v>
      </c>
      <c r="L231" s="13"/>
      <c r="M231" s="13">
        <v>50</v>
      </c>
      <c r="N231" s="13"/>
      <c r="O231" s="13"/>
      <c r="P231" s="13"/>
      <c r="Q231" s="13" t="s">
        <v>713</v>
      </c>
      <c r="R231" s="13" t="s">
        <v>291</v>
      </c>
      <c r="S231" s="13"/>
    </row>
    <row r="232" s="3" customFormat="true" ht="316.4" customHeight="true" spans="1:19">
      <c r="A232" s="13">
        <v>222</v>
      </c>
      <c r="B232" s="13"/>
      <c r="C232" s="32" t="s">
        <v>861</v>
      </c>
      <c r="D232" s="31" t="s">
        <v>862</v>
      </c>
      <c r="E232" s="13" t="s">
        <v>624</v>
      </c>
      <c r="F232" s="13">
        <v>60</v>
      </c>
      <c r="G232" s="13">
        <v>51</v>
      </c>
      <c r="H232" s="13" t="s">
        <v>28</v>
      </c>
      <c r="I232" s="16" t="s">
        <v>863</v>
      </c>
      <c r="J232" s="13">
        <v>51</v>
      </c>
      <c r="K232" s="13">
        <v>51</v>
      </c>
      <c r="L232" s="13">
        <v>51</v>
      </c>
      <c r="M232" s="13"/>
      <c r="N232" s="13"/>
      <c r="O232" s="13"/>
      <c r="P232" s="13"/>
      <c r="Q232" s="13" t="s">
        <v>713</v>
      </c>
      <c r="R232" s="13" t="s">
        <v>291</v>
      </c>
      <c r="S232" s="13"/>
    </row>
    <row r="233" s="3" customFormat="true" ht="324" spans="1:19">
      <c r="A233" s="13">
        <v>223</v>
      </c>
      <c r="B233" s="13"/>
      <c r="C233" s="32" t="s">
        <v>864</v>
      </c>
      <c r="D233" s="31" t="s">
        <v>865</v>
      </c>
      <c r="E233" s="13" t="s">
        <v>866</v>
      </c>
      <c r="F233" s="13">
        <v>67</v>
      </c>
      <c r="G233" s="13">
        <v>57</v>
      </c>
      <c r="H233" s="13" t="s">
        <v>28</v>
      </c>
      <c r="I233" s="16" t="s">
        <v>867</v>
      </c>
      <c r="J233" s="13">
        <v>57</v>
      </c>
      <c r="K233" s="13">
        <v>57</v>
      </c>
      <c r="L233" s="13">
        <v>57</v>
      </c>
      <c r="M233" s="13"/>
      <c r="N233" s="13"/>
      <c r="O233" s="13"/>
      <c r="P233" s="13"/>
      <c r="Q233" s="13" t="s">
        <v>713</v>
      </c>
      <c r="R233" s="13" t="s">
        <v>154</v>
      </c>
      <c r="S233" s="13"/>
    </row>
    <row r="234" s="3" customFormat="true" ht="250" customHeight="true" spans="1:19">
      <c r="A234" s="13">
        <v>224</v>
      </c>
      <c r="B234" s="13"/>
      <c r="C234" s="32" t="s">
        <v>868</v>
      </c>
      <c r="D234" s="31" t="s">
        <v>869</v>
      </c>
      <c r="E234" s="13" t="s">
        <v>870</v>
      </c>
      <c r="F234" s="13">
        <v>47</v>
      </c>
      <c r="G234" s="13">
        <v>39</v>
      </c>
      <c r="H234" s="13" t="s">
        <v>28</v>
      </c>
      <c r="I234" s="16" t="s">
        <v>871</v>
      </c>
      <c r="J234" s="13">
        <v>39</v>
      </c>
      <c r="K234" s="13">
        <v>39</v>
      </c>
      <c r="L234" s="13">
        <v>39</v>
      </c>
      <c r="M234" s="13"/>
      <c r="N234" s="13"/>
      <c r="O234" s="13"/>
      <c r="P234" s="13"/>
      <c r="Q234" s="13" t="s">
        <v>713</v>
      </c>
      <c r="R234" s="13" t="s">
        <v>169</v>
      </c>
      <c r="S234" s="13"/>
    </row>
    <row r="235" s="3" customFormat="true" ht="243" spans="1:19">
      <c r="A235" s="13">
        <v>225</v>
      </c>
      <c r="B235" s="13"/>
      <c r="C235" s="32" t="s">
        <v>872</v>
      </c>
      <c r="D235" s="31" t="s">
        <v>873</v>
      </c>
      <c r="E235" s="13" t="s">
        <v>874</v>
      </c>
      <c r="F235" s="13">
        <v>31</v>
      </c>
      <c r="G235" s="13">
        <v>26</v>
      </c>
      <c r="H235" s="13" t="s">
        <v>28</v>
      </c>
      <c r="I235" s="16" t="s">
        <v>875</v>
      </c>
      <c r="J235" s="13">
        <v>26</v>
      </c>
      <c r="K235" s="13">
        <v>26</v>
      </c>
      <c r="L235" s="13">
        <v>26</v>
      </c>
      <c r="M235" s="13"/>
      <c r="N235" s="13"/>
      <c r="O235" s="13"/>
      <c r="P235" s="13"/>
      <c r="Q235" s="13" t="s">
        <v>713</v>
      </c>
      <c r="R235" s="13" t="s">
        <v>169</v>
      </c>
      <c r="S235" s="13"/>
    </row>
    <row r="236" s="3" customFormat="true" ht="303.75" spans="1:19">
      <c r="A236" s="13">
        <v>226</v>
      </c>
      <c r="B236" s="13"/>
      <c r="C236" s="32" t="s">
        <v>876</v>
      </c>
      <c r="D236" s="31" t="s">
        <v>877</v>
      </c>
      <c r="E236" s="13" t="s">
        <v>878</v>
      </c>
      <c r="F236" s="13">
        <v>67</v>
      </c>
      <c r="G236" s="13">
        <v>56</v>
      </c>
      <c r="H236" s="13" t="s">
        <v>28</v>
      </c>
      <c r="I236" s="16" t="s">
        <v>879</v>
      </c>
      <c r="J236" s="13">
        <v>56</v>
      </c>
      <c r="K236" s="13">
        <v>56</v>
      </c>
      <c r="L236" s="13">
        <v>56</v>
      </c>
      <c r="M236" s="13"/>
      <c r="N236" s="13"/>
      <c r="O236" s="13"/>
      <c r="P236" s="13"/>
      <c r="Q236" s="13" t="s">
        <v>713</v>
      </c>
      <c r="R236" s="13" t="s">
        <v>178</v>
      </c>
      <c r="S236" s="13"/>
    </row>
    <row r="237" s="3" customFormat="true" ht="324" spans="1:19">
      <c r="A237" s="13">
        <v>227</v>
      </c>
      <c r="B237" s="13"/>
      <c r="C237" s="32" t="s">
        <v>880</v>
      </c>
      <c r="D237" s="31" t="s">
        <v>881</v>
      </c>
      <c r="E237" s="13" t="s">
        <v>882</v>
      </c>
      <c r="F237" s="13">
        <v>60</v>
      </c>
      <c r="G237" s="13">
        <v>51</v>
      </c>
      <c r="H237" s="13" t="s">
        <v>28</v>
      </c>
      <c r="I237" s="16" t="s">
        <v>883</v>
      </c>
      <c r="J237" s="13">
        <v>51</v>
      </c>
      <c r="K237" s="13">
        <v>51</v>
      </c>
      <c r="L237" s="13">
        <v>51</v>
      </c>
      <c r="M237" s="13"/>
      <c r="N237" s="13"/>
      <c r="O237" s="13"/>
      <c r="P237" s="13"/>
      <c r="Q237" s="13" t="s">
        <v>713</v>
      </c>
      <c r="R237" s="13" t="s">
        <v>178</v>
      </c>
      <c r="S237" s="13"/>
    </row>
    <row r="238" s="2" customFormat="true" ht="43" customHeight="true" spans="1:19">
      <c r="A238" s="13"/>
      <c r="B238" s="15" t="s">
        <v>884</v>
      </c>
      <c r="C238" s="15"/>
      <c r="D238" s="14"/>
      <c r="E238" s="15"/>
      <c r="F238" s="19">
        <f>SUM(F239:F241)</f>
        <v>7000</v>
      </c>
      <c r="G238" s="19">
        <f>SUM(G239:G241)</f>
        <v>6500</v>
      </c>
      <c r="H238" s="13"/>
      <c r="I238" s="14"/>
      <c r="J238" s="19">
        <f>SUM(J239:J241)</f>
        <v>1000.903541</v>
      </c>
      <c r="K238" s="19">
        <f>SUM(K239:K241)</f>
        <v>1000.903541</v>
      </c>
      <c r="L238" s="19">
        <f>SUM(L239:L241)</f>
        <v>900.903541</v>
      </c>
      <c r="M238" s="19">
        <f>SUM(M239:M241)</f>
        <v>100</v>
      </c>
      <c r="N238" s="15"/>
      <c r="O238" s="15"/>
      <c r="P238" s="15"/>
      <c r="Q238" s="15"/>
      <c r="R238" s="15"/>
      <c r="S238" s="21"/>
    </row>
    <row r="239" s="2" customFormat="true" ht="121.5" spans="1:19">
      <c r="A239" s="13">
        <v>228</v>
      </c>
      <c r="B239" s="13"/>
      <c r="C239" s="13" t="s">
        <v>885</v>
      </c>
      <c r="D239" s="16" t="s">
        <v>886</v>
      </c>
      <c r="E239" s="13" t="s">
        <v>887</v>
      </c>
      <c r="F239" s="13">
        <v>5000</v>
      </c>
      <c r="G239" s="13">
        <v>5000</v>
      </c>
      <c r="H239" s="13" t="s">
        <v>28</v>
      </c>
      <c r="I239" s="16" t="s">
        <v>888</v>
      </c>
      <c r="J239" s="13">
        <v>805</v>
      </c>
      <c r="K239" s="13">
        <v>805</v>
      </c>
      <c r="L239" s="13">
        <v>705</v>
      </c>
      <c r="M239" s="13">
        <v>100</v>
      </c>
      <c r="N239" s="13"/>
      <c r="O239" s="13"/>
      <c r="P239" s="13"/>
      <c r="Q239" s="13" t="s">
        <v>30</v>
      </c>
      <c r="R239" s="13" t="s">
        <v>30</v>
      </c>
      <c r="S239" s="13"/>
    </row>
    <row r="240" s="2" customFormat="true" ht="101.25" spans="1:19">
      <c r="A240" s="13">
        <v>229</v>
      </c>
      <c r="B240" s="13"/>
      <c r="C240" s="13" t="s">
        <v>889</v>
      </c>
      <c r="D240" s="16" t="s">
        <v>890</v>
      </c>
      <c r="E240" s="13" t="s">
        <v>887</v>
      </c>
      <c r="F240" s="13">
        <v>1000</v>
      </c>
      <c r="G240" s="13">
        <v>500</v>
      </c>
      <c r="H240" s="13" t="s">
        <v>28</v>
      </c>
      <c r="I240" s="16" t="s">
        <v>891</v>
      </c>
      <c r="J240" s="13">
        <v>140</v>
      </c>
      <c r="K240" s="13">
        <v>140</v>
      </c>
      <c r="L240" s="13">
        <v>140</v>
      </c>
      <c r="M240" s="13"/>
      <c r="N240" s="13"/>
      <c r="O240" s="13"/>
      <c r="P240" s="13"/>
      <c r="Q240" s="13" t="s">
        <v>30</v>
      </c>
      <c r="R240" s="13" t="s">
        <v>30</v>
      </c>
      <c r="S240" s="13"/>
    </row>
    <row r="241" s="2" customFormat="true" ht="81" spans="1:19">
      <c r="A241" s="13">
        <v>230</v>
      </c>
      <c r="B241" s="13"/>
      <c r="C241" s="13" t="s">
        <v>892</v>
      </c>
      <c r="D241" s="16" t="s">
        <v>893</v>
      </c>
      <c r="E241" s="13" t="s">
        <v>887</v>
      </c>
      <c r="F241" s="13">
        <v>1000</v>
      </c>
      <c r="G241" s="13">
        <v>1000</v>
      </c>
      <c r="H241" s="13" t="s">
        <v>28</v>
      </c>
      <c r="I241" s="16" t="s">
        <v>894</v>
      </c>
      <c r="J241" s="13">
        <v>55.903541</v>
      </c>
      <c r="K241" s="13">
        <v>55.903541</v>
      </c>
      <c r="L241" s="13">
        <v>55.903541</v>
      </c>
      <c r="M241" s="13"/>
      <c r="N241" s="13"/>
      <c r="O241" s="13"/>
      <c r="P241" s="13"/>
      <c r="Q241" s="13" t="s">
        <v>30</v>
      </c>
      <c r="R241" s="13" t="s">
        <v>30</v>
      </c>
      <c r="S241" s="13"/>
    </row>
    <row r="242" s="4" customFormat="true" ht="39" customHeight="true" spans="1:19">
      <c r="A242" s="13"/>
      <c r="B242" s="13" t="s">
        <v>895</v>
      </c>
      <c r="C242" s="13"/>
      <c r="D242" s="16"/>
      <c r="E242" s="13"/>
      <c r="F242" s="19">
        <f>SUM(F243:F245)</f>
        <v>160</v>
      </c>
      <c r="G242" s="19">
        <f t="shared" ref="G242:M242" si="1">SUM(G243:G245)</f>
        <v>87</v>
      </c>
      <c r="H242" s="19"/>
      <c r="I242" s="27"/>
      <c r="J242" s="19">
        <f t="shared" si="1"/>
        <v>260</v>
      </c>
      <c r="K242" s="19">
        <f t="shared" si="1"/>
        <v>260</v>
      </c>
      <c r="L242" s="19">
        <f t="shared" si="1"/>
        <v>25</v>
      </c>
      <c r="M242" s="19">
        <f t="shared" si="1"/>
        <v>235</v>
      </c>
      <c r="N242" s="13"/>
      <c r="O242" s="13"/>
      <c r="P242" s="13"/>
      <c r="Q242" s="19"/>
      <c r="R242" s="19"/>
      <c r="S242" s="13"/>
    </row>
    <row r="243" s="2" customFormat="true" ht="141.75" spans="1:19">
      <c r="A243" s="13">
        <v>231</v>
      </c>
      <c r="B243" s="13"/>
      <c r="C243" s="13" t="s">
        <v>896</v>
      </c>
      <c r="D243" s="16" t="s">
        <v>897</v>
      </c>
      <c r="E243" s="13" t="s">
        <v>898</v>
      </c>
      <c r="F243" s="13">
        <v>118</v>
      </c>
      <c r="G243" s="13">
        <v>63</v>
      </c>
      <c r="H243" s="13" t="s">
        <v>28</v>
      </c>
      <c r="I243" s="16" t="s">
        <v>899</v>
      </c>
      <c r="J243" s="13">
        <v>200</v>
      </c>
      <c r="K243" s="13">
        <v>200</v>
      </c>
      <c r="L243" s="13"/>
      <c r="M243" s="13">
        <v>200</v>
      </c>
      <c r="N243" s="13"/>
      <c r="O243" s="13"/>
      <c r="P243" s="13"/>
      <c r="Q243" s="13" t="s">
        <v>30</v>
      </c>
      <c r="R243" s="13" t="s">
        <v>41</v>
      </c>
      <c r="S243" s="13"/>
    </row>
    <row r="244" s="2" customFormat="true" ht="164" customHeight="true" spans="1:19">
      <c r="A244" s="13">
        <v>232</v>
      </c>
      <c r="B244" s="13"/>
      <c r="C244" s="13" t="s">
        <v>900</v>
      </c>
      <c r="D244" s="16" t="s">
        <v>901</v>
      </c>
      <c r="E244" s="13" t="s">
        <v>902</v>
      </c>
      <c r="F244" s="13">
        <v>24</v>
      </c>
      <c r="G244" s="13">
        <v>15</v>
      </c>
      <c r="H244" s="13" t="s">
        <v>28</v>
      </c>
      <c r="I244" s="16" t="s">
        <v>903</v>
      </c>
      <c r="J244" s="13">
        <v>25</v>
      </c>
      <c r="K244" s="13">
        <v>25</v>
      </c>
      <c r="L244" s="13">
        <v>25</v>
      </c>
      <c r="M244" s="29"/>
      <c r="N244" s="15"/>
      <c r="O244" s="15"/>
      <c r="P244" s="13"/>
      <c r="Q244" s="13" t="s">
        <v>30</v>
      </c>
      <c r="R244" s="13" t="s">
        <v>492</v>
      </c>
      <c r="S244" s="13"/>
    </row>
    <row r="245" s="4" customFormat="true" ht="121.5" spans="1:19">
      <c r="A245" s="13">
        <v>233</v>
      </c>
      <c r="B245" s="13"/>
      <c r="C245" s="13" t="s">
        <v>904</v>
      </c>
      <c r="D245" s="16" t="s">
        <v>905</v>
      </c>
      <c r="E245" s="13" t="s">
        <v>289</v>
      </c>
      <c r="F245" s="13">
        <v>18</v>
      </c>
      <c r="G245" s="13">
        <v>9</v>
      </c>
      <c r="H245" s="13" t="s">
        <v>28</v>
      </c>
      <c r="I245" s="16" t="s">
        <v>906</v>
      </c>
      <c r="J245" s="13">
        <v>35</v>
      </c>
      <c r="K245" s="13">
        <v>35</v>
      </c>
      <c r="L245" s="13"/>
      <c r="M245" s="13">
        <v>35</v>
      </c>
      <c r="N245" s="13"/>
      <c r="O245" s="13"/>
      <c r="P245" s="13"/>
      <c r="Q245" s="13" t="s">
        <v>30</v>
      </c>
      <c r="R245" s="13" t="s">
        <v>291</v>
      </c>
      <c r="S245" s="13"/>
    </row>
    <row r="246" s="4" customFormat="true" ht="37" customHeight="true" spans="1:19">
      <c r="A246" s="16" t="s">
        <v>907</v>
      </c>
      <c r="B246" s="13"/>
      <c r="C246" s="13"/>
      <c r="D246" s="16"/>
      <c r="E246" s="13"/>
      <c r="F246" s="19">
        <f>SUM(F247:F248)</f>
        <v>10300</v>
      </c>
      <c r="G246" s="19">
        <f>SUM(G247:G248)</f>
        <v>10300</v>
      </c>
      <c r="H246" s="13"/>
      <c r="I246" s="16"/>
      <c r="J246" s="19">
        <f>SUM(J247:J248)</f>
        <v>800</v>
      </c>
      <c r="K246" s="19">
        <f>SUM(K247:K248)</f>
        <v>800</v>
      </c>
      <c r="L246" s="19">
        <f>SUM(L247:L248)</f>
        <v>500</v>
      </c>
      <c r="M246" s="19">
        <f>SUM(M247:M248)</f>
        <v>300</v>
      </c>
      <c r="N246" s="13"/>
      <c r="O246" s="13"/>
      <c r="P246" s="13"/>
      <c r="Q246" s="13"/>
      <c r="R246" s="13"/>
      <c r="S246" s="13"/>
    </row>
    <row r="247" s="2" customFormat="true" ht="101.25" spans="1:19">
      <c r="A247" s="13">
        <v>234</v>
      </c>
      <c r="B247" s="13"/>
      <c r="C247" s="13" t="s">
        <v>908</v>
      </c>
      <c r="D247" s="16" t="s">
        <v>909</v>
      </c>
      <c r="E247" s="13" t="s">
        <v>910</v>
      </c>
      <c r="F247" s="13">
        <v>10000</v>
      </c>
      <c r="G247" s="13">
        <v>10000</v>
      </c>
      <c r="H247" s="13" t="s">
        <v>28</v>
      </c>
      <c r="I247" s="16" t="s">
        <v>911</v>
      </c>
      <c r="J247" s="13">
        <v>500</v>
      </c>
      <c r="K247" s="13">
        <v>500</v>
      </c>
      <c r="L247" s="13">
        <v>500</v>
      </c>
      <c r="M247" s="13"/>
      <c r="N247" s="13"/>
      <c r="O247" s="13"/>
      <c r="P247" s="13"/>
      <c r="Q247" s="13" t="s">
        <v>912</v>
      </c>
      <c r="R247" s="13" t="s">
        <v>912</v>
      </c>
      <c r="S247" s="13"/>
    </row>
    <row r="248" s="2" customFormat="true" ht="60.75" spans="1:19">
      <c r="A248" s="13">
        <v>235</v>
      </c>
      <c r="B248" s="13"/>
      <c r="C248" s="13" t="s">
        <v>913</v>
      </c>
      <c r="D248" s="16" t="s">
        <v>914</v>
      </c>
      <c r="E248" s="13" t="s">
        <v>887</v>
      </c>
      <c r="F248" s="13">
        <v>300</v>
      </c>
      <c r="G248" s="13">
        <v>300</v>
      </c>
      <c r="H248" s="13" t="s">
        <v>28</v>
      </c>
      <c r="I248" s="16" t="s">
        <v>915</v>
      </c>
      <c r="J248" s="13">
        <v>300</v>
      </c>
      <c r="K248" s="13">
        <v>300</v>
      </c>
      <c r="L248" s="13"/>
      <c r="M248" s="13">
        <v>300</v>
      </c>
      <c r="N248" s="13"/>
      <c r="O248" s="13"/>
      <c r="P248" s="13"/>
      <c r="Q248" s="13" t="s">
        <v>912</v>
      </c>
      <c r="R248" s="13" t="s">
        <v>912</v>
      </c>
      <c r="S248" s="13"/>
    </row>
    <row r="249" s="5" customFormat="true" ht="40" customHeight="true" spans="1:19">
      <c r="A249" s="33" t="s">
        <v>916</v>
      </c>
      <c r="B249" s="34"/>
      <c r="C249" s="34"/>
      <c r="D249" s="33"/>
      <c r="E249" s="34"/>
      <c r="F249" s="19">
        <f>F250+F303</f>
        <v>39850</v>
      </c>
      <c r="G249" s="19">
        <f>G250+G303</f>
        <v>14316</v>
      </c>
      <c r="H249" s="13"/>
      <c r="I249" s="33"/>
      <c r="J249" s="19">
        <f>J250+J303</f>
        <v>4716.99643</v>
      </c>
      <c r="K249" s="19">
        <f>K250+K303</f>
        <v>4716.99643</v>
      </c>
      <c r="L249" s="19">
        <f>L250+L303</f>
        <v>2763.99643</v>
      </c>
      <c r="M249" s="19">
        <f>M250+M303</f>
        <v>1953</v>
      </c>
      <c r="N249" s="34"/>
      <c r="O249" s="34"/>
      <c r="P249" s="34"/>
      <c r="Q249" s="34"/>
      <c r="R249" s="34"/>
      <c r="S249" s="35"/>
    </row>
    <row r="250" s="5" customFormat="true" ht="45" customHeight="true" spans="1:19">
      <c r="A250" s="34"/>
      <c r="B250" s="34" t="s">
        <v>917</v>
      </c>
      <c r="C250" s="34"/>
      <c r="D250" s="33"/>
      <c r="E250" s="34"/>
      <c r="F250" s="19">
        <f>SUM(F251:F302)</f>
        <v>33682</v>
      </c>
      <c r="G250" s="19">
        <f>SUM(G251:G302)</f>
        <v>11834</v>
      </c>
      <c r="H250" s="13"/>
      <c r="I250" s="33"/>
      <c r="J250" s="19">
        <f>SUM(J251:J302)</f>
        <v>2245.99643</v>
      </c>
      <c r="K250" s="19">
        <f>SUM(K251:K302)</f>
        <v>2245.99643</v>
      </c>
      <c r="L250" s="19">
        <f>SUM(L251:L302)</f>
        <v>1328.99643</v>
      </c>
      <c r="M250" s="19">
        <f>SUM(M251:M302)</f>
        <v>917</v>
      </c>
      <c r="N250" s="34"/>
      <c r="O250" s="34"/>
      <c r="P250" s="34"/>
      <c r="Q250" s="34"/>
      <c r="R250" s="34"/>
      <c r="S250" s="35"/>
    </row>
    <row r="251" s="2" customFormat="true" ht="141.75" spans="1:19">
      <c r="A251" s="13">
        <v>236</v>
      </c>
      <c r="B251" s="13"/>
      <c r="C251" s="13" t="s">
        <v>918</v>
      </c>
      <c r="D251" s="16" t="s">
        <v>919</v>
      </c>
      <c r="E251" s="13" t="s">
        <v>197</v>
      </c>
      <c r="F251" s="13">
        <v>95</v>
      </c>
      <c r="G251" s="13">
        <v>30</v>
      </c>
      <c r="H251" s="13" t="s">
        <v>28</v>
      </c>
      <c r="I251" s="16" t="s">
        <v>920</v>
      </c>
      <c r="J251" s="13">
        <v>20</v>
      </c>
      <c r="K251" s="13">
        <v>20</v>
      </c>
      <c r="L251" s="13">
        <v>20</v>
      </c>
      <c r="M251" s="13"/>
      <c r="N251" s="13"/>
      <c r="O251" s="13"/>
      <c r="P251" s="13"/>
      <c r="Q251" s="19" t="s">
        <v>30</v>
      </c>
      <c r="R251" s="19" t="s">
        <v>190</v>
      </c>
      <c r="S251" s="13"/>
    </row>
    <row r="252" s="4" customFormat="true" ht="202.5" spans="1:19">
      <c r="A252" s="13">
        <v>237</v>
      </c>
      <c r="B252" s="13"/>
      <c r="C252" s="32" t="s">
        <v>921</v>
      </c>
      <c r="D252" s="31" t="s">
        <v>922</v>
      </c>
      <c r="E252" s="13" t="s">
        <v>923</v>
      </c>
      <c r="F252" s="13">
        <v>62</v>
      </c>
      <c r="G252" s="13">
        <v>51</v>
      </c>
      <c r="H252" s="13" t="s">
        <v>28</v>
      </c>
      <c r="I252" s="16" t="s">
        <v>924</v>
      </c>
      <c r="J252" s="13">
        <v>51</v>
      </c>
      <c r="K252" s="13">
        <v>51</v>
      </c>
      <c r="L252" s="13">
        <v>51</v>
      </c>
      <c r="M252" s="13"/>
      <c r="N252" s="13"/>
      <c r="O252" s="13"/>
      <c r="P252" s="13"/>
      <c r="Q252" s="13" t="s">
        <v>713</v>
      </c>
      <c r="R252" s="13" t="s">
        <v>31</v>
      </c>
      <c r="S252" s="13"/>
    </row>
    <row r="253" s="2" customFormat="true" ht="188" customHeight="true" spans="1:19">
      <c r="A253" s="13">
        <v>238</v>
      </c>
      <c r="B253" s="13"/>
      <c r="C253" s="32" t="s">
        <v>925</v>
      </c>
      <c r="D253" s="31" t="s">
        <v>926</v>
      </c>
      <c r="E253" s="13" t="s">
        <v>927</v>
      </c>
      <c r="F253" s="13">
        <v>55</v>
      </c>
      <c r="G253" s="13">
        <v>47</v>
      </c>
      <c r="H253" s="19" t="s">
        <v>28</v>
      </c>
      <c r="I253" s="16" t="s">
        <v>928</v>
      </c>
      <c r="J253" s="13">
        <v>47</v>
      </c>
      <c r="K253" s="13">
        <v>47</v>
      </c>
      <c r="L253" s="13">
        <v>47</v>
      </c>
      <c r="M253" s="13"/>
      <c r="N253" s="13"/>
      <c r="O253" s="13"/>
      <c r="P253" s="13"/>
      <c r="Q253" s="19" t="s">
        <v>713</v>
      </c>
      <c r="R253" s="19" t="s">
        <v>401</v>
      </c>
      <c r="S253" s="13"/>
    </row>
    <row r="254" s="2" customFormat="true" ht="182.25" spans="1:19">
      <c r="A254" s="13">
        <v>239</v>
      </c>
      <c r="B254" s="13"/>
      <c r="C254" s="32" t="s">
        <v>929</v>
      </c>
      <c r="D254" s="31" t="s">
        <v>930</v>
      </c>
      <c r="E254" s="13" t="s">
        <v>931</v>
      </c>
      <c r="F254" s="13">
        <v>62</v>
      </c>
      <c r="G254" s="13">
        <v>52</v>
      </c>
      <c r="H254" s="13" t="s">
        <v>28</v>
      </c>
      <c r="I254" s="16" t="s">
        <v>932</v>
      </c>
      <c r="J254" s="13">
        <v>52</v>
      </c>
      <c r="K254" s="13">
        <v>52</v>
      </c>
      <c r="L254" s="13">
        <v>52</v>
      </c>
      <c r="M254" s="13"/>
      <c r="N254" s="13"/>
      <c r="O254" s="13"/>
      <c r="P254" s="13"/>
      <c r="Q254" s="13" t="s">
        <v>713</v>
      </c>
      <c r="R254" s="13" t="s">
        <v>36</v>
      </c>
      <c r="S254" s="13"/>
    </row>
    <row r="255" s="4" customFormat="true" ht="81" spans="1:19">
      <c r="A255" s="13">
        <v>240</v>
      </c>
      <c r="B255" s="13"/>
      <c r="C255" s="13" t="s">
        <v>933</v>
      </c>
      <c r="D255" s="16" t="s">
        <v>934</v>
      </c>
      <c r="E255" s="13" t="s">
        <v>56</v>
      </c>
      <c r="F255" s="13">
        <v>78</v>
      </c>
      <c r="G255" s="13">
        <v>26</v>
      </c>
      <c r="H255" s="13" t="s">
        <v>28</v>
      </c>
      <c r="I255" s="16" t="s">
        <v>935</v>
      </c>
      <c r="J255" s="13">
        <v>30</v>
      </c>
      <c r="K255" s="13">
        <v>30</v>
      </c>
      <c r="L255" s="13"/>
      <c r="M255" s="13">
        <v>30</v>
      </c>
      <c r="N255" s="13"/>
      <c r="O255" s="13"/>
      <c r="P255" s="13"/>
      <c r="Q255" s="13" t="s">
        <v>30</v>
      </c>
      <c r="R255" s="13" t="s">
        <v>41</v>
      </c>
      <c r="S255" s="13"/>
    </row>
    <row r="256" s="4" customFormat="true" ht="81" spans="1:19">
      <c r="A256" s="13">
        <v>241</v>
      </c>
      <c r="B256" s="13"/>
      <c r="C256" s="13" t="s">
        <v>936</v>
      </c>
      <c r="D256" s="16" t="s">
        <v>937</v>
      </c>
      <c r="E256" s="13" t="s">
        <v>52</v>
      </c>
      <c r="F256" s="13">
        <v>48</v>
      </c>
      <c r="G256" s="13">
        <v>24</v>
      </c>
      <c r="H256" s="13" t="s">
        <v>28</v>
      </c>
      <c r="I256" s="18" t="s">
        <v>938</v>
      </c>
      <c r="J256" s="13">
        <v>10</v>
      </c>
      <c r="K256" s="13">
        <v>10</v>
      </c>
      <c r="L256" s="13"/>
      <c r="M256" s="13">
        <v>10</v>
      </c>
      <c r="N256" s="13"/>
      <c r="O256" s="13"/>
      <c r="P256" s="13"/>
      <c r="Q256" s="13" t="s">
        <v>30</v>
      </c>
      <c r="R256" s="13" t="s">
        <v>41</v>
      </c>
      <c r="S256" s="13"/>
    </row>
    <row r="257" s="4" customFormat="true" ht="101.25" spans="1:19">
      <c r="A257" s="13">
        <v>242</v>
      </c>
      <c r="B257" s="13"/>
      <c r="C257" s="13" t="s">
        <v>939</v>
      </c>
      <c r="D257" s="16" t="s">
        <v>940</v>
      </c>
      <c r="E257" s="13" t="s">
        <v>56</v>
      </c>
      <c r="F257" s="13">
        <v>149</v>
      </c>
      <c r="G257" s="13">
        <v>75</v>
      </c>
      <c r="H257" s="13" t="s">
        <v>28</v>
      </c>
      <c r="I257" s="16" t="s">
        <v>941</v>
      </c>
      <c r="J257" s="13">
        <v>60.99643</v>
      </c>
      <c r="K257" s="13">
        <v>60.99643</v>
      </c>
      <c r="L257" s="13">
        <v>60.99643</v>
      </c>
      <c r="M257" s="13"/>
      <c r="N257" s="13"/>
      <c r="O257" s="13"/>
      <c r="P257" s="13"/>
      <c r="Q257" s="13" t="s">
        <v>30</v>
      </c>
      <c r="R257" s="13" t="s">
        <v>30</v>
      </c>
      <c r="S257" s="13"/>
    </row>
    <row r="258" s="4" customFormat="true" ht="288" customHeight="true" spans="1:19">
      <c r="A258" s="13">
        <v>243</v>
      </c>
      <c r="B258" s="13"/>
      <c r="C258" s="32" t="s">
        <v>942</v>
      </c>
      <c r="D258" s="31" t="s">
        <v>943</v>
      </c>
      <c r="E258" s="13" t="s">
        <v>944</v>
      </c>
      <c r="F258" s="13">
        <v>74</v>
      </c>
      <c r="G258" s="13">
        <v>65</v>
      </c>
      <c r="H258" s="13" t="s">
        <v>28</v>
      </c>
      <c r="I258" s="16" t="s">
        <v>945</v>
      </c>
      <c r="J258" s="13">
        <v>65</v>
      </c>
      <c r="K258" s="13">
        <v>65</v>
      </c>
      <c r="L258" s="13">
        <v>65</v>
      </c>
      <c r="M258" s="13"/>
      <c r="N258" s="13"/>
      <c r="O258" s="13"/>
      <c r="P258" s="13"/>
      <c r="Q258" s="13" t="s">
        <v>713</v>
      </c>
      <c r="R258" s="13" t="s">
        <v>41</v>
      </c>
      <c r="S258" s="13"/>
    </row>
    <row r="259" s="4" customFormat="true" ht="190" customHeight="true" spans="1:19">
      <c r="A259" s="13">
        <v>244</v>
      </c>
      <c r="B259" s="13"/>
      <c r="C259" s="32" t="s">
        <v>946</v>
      </c>
      <c r="D259" s="31" t="s">
        <v>947</v>
      </c>
      <c r="E259" s="13" t="s">
        <v>948</v>
      </c>
      <c r="F259" s="13">
        <v>64</v>
      </c>
      <c r="G259" s="13">
        <v>56</v>
      </c>
      <c r="H259" s="13" t="s">
        <v>28</v>
      </c>
      <c r="I259" s="16" t="s">
        <v>949</v>
      </c>
      <c r="J259" s="13">
        <v>54</v>
      </c>
      <c r="K259" s="13">
        <v>54</v>
      </c>
      <c r="L259" s="13">
        <v>54</v>
      </c>
      <c r="M259" s="13"/>
      <c r="N259" s="13"/>
      <c r="O259" s="13"/>
      <c r="P259" s="13"/>
      <c r="Q259" s="13" t="s">
        <v>713</v>
      </c>
      <c r="R259" s="13" t="s">
        <v>41</v>
      </c>
      <c r="S259" s="13"/>
    </row>
    <row r="260" s="4" customFormat="true" ht="121.5" spans="1:19">
      <c r="A260" s="13">
        <v>245</v>
      </c>
      <c r="B260" s="13"/>
      <c r="C260" s="32" t="s">
        <v>950</v>
      </c>
      <c r="D260" s="31" t="s">
        <v>951</v>
      </c>
      <c r="E260" s="13" t="s">
        <v>952</v>
      </c>
      <c r="F260" s="13">
        <v>67</v>
      </c>
      <c r="G260" s="13">
        <v>60</v>
      </c>
      <c r="H260" s="13" t="s">
        <v>28</v>
      </c>
      <c r="I260" s="16" t="s">
        <v>953</v>
      </c>
      <c r="J260" s="13">
        <v>60</v>
      </c>
      <c r="K260" s="13">
        <v>60</v>
      </c>
      <c r="L260" s="13">
        <v>60</v>
      </c>
      <c r="M260" s="13"/>
      <c r="N260" s="13"/>
      <c r="O260" s="13"/>
      <c r="P260" s="13"/>
      <c r="Q260" s="13" t="s">
        <v>713</v>
      </c>
      <c r="R260" s="13" t="s">
        <v>41</v>
      </c>
      <c r="S260" s="13"/>
    </row>
    <row r="261" s="2" customFormat="true" ht="101.25" spans="1:19">
      <c r="A261" s="13">
        <v>246</v>
      </c>
      <c r="B261" s="13"/>
      <c r="C261" s="13" t="s">
        <v>954</v>
      </c>
      <c r="D261" s="16" t="s">
        <v>955</v>
      </c>
      <c r="E261" s="13" t="s">
        <v>956</v>
      </c>
      <c r="F261" s="13">
        <v>50</v>
      </c>
      <c r="G261" s="13">
        <v>20</v>
      </c>
      <c r="H261" s="19" t="s">
        <v>28</v>
      </c>
      <c r="I261" s="16" t="s">
        <v>957</v>
      </c>
      <c r="J261" s="13">
        <v>39</v>
      </c>
      <c r="K261" s="13">
        <v>39</v>
      </c>
      <c r="L261" s="13"/>
      <c r="M261" s="13">
        <v>39</v>
      </c>
      <c r="N261" s="13"/>
      <c r="O261" s="13"/>
      <c r="P261" s="13"/>
      <c r="Q261" s="13" t="s">
        <v>30</v>
      </c>
      <c r="R261" s="13" t="s">
        <v>487</v>
      </c>
      <c r="S261" s="13"/>
    </row>
    <row r="262" s="2" customFormat="true" ht="81" spans="1:19">
      <c r="A262" s="13">
        <v>247</v>
      </c>
      <c r="B262" s="13"/>
      <c r="C262" s="13" t="s">
        <v>958</v>
      </c>
      <c r="D262" s="16" t="s">
        <v>959</v>
      </c>
      <c r="E262" s="13" t="s">
        <v>960</v>
      </c>
      <c r="F262" s="13">
        <v>200</v>
      </c>
      <c r="G262" s="13">
        <v>70</v>
      </c>
      <c r="H262" s="19" t="s">
        <v>28</v>
      </c>
      <c r="I262" s="16" t="s">
        <v>961</v>
      </c>
      <c r="J262" s="13">
        <v>58</v>
      </c>
      <c r="K262" s="13">
        <v>58</v>
      </c>
      <c r="L262" s="13"/>
      <c r="M262" s="13">
        <v>58</v>
      </c>
      <c r="N262" s="13"/>
      <c r="O262" s="13"/>
      <c r="P262" s="13"/>
      <c r="Q262" s="13" t="s">
        <v>30</v>
      </c>
      <c r="R262" s="13" t="s">
        <v>487</v>
      </c>
      <c r="S262" s="13"/>
    </row>
    <row r="263" s="4" customFormat="true" ht="101.25" spans="1:19">
      <c r="A263" s="13">
        <v>248</v>
      </c>
      <c r="B263" s="13"/>
      <c r="C263" s="13" t="s">
        <v>962</v>
      </c>
      <c r="D263" s="16" t="s">
        <v>963</v>
      </c>
      <c r="E263" s="13" t="s">
        <v>956</v>
      </c>
      <c r="F263" s="13">
        <v>65</v>
      </c>
      <c r="G263" s="13">
        <v>20</v>
      </c>
      <c r="H263" s="19" t="s">
        <v>28</v>
      </c>
      <c r="I263" s="16" t="s">
        <v>964</v>
      </c>
      <c r="J263" s="13">
        <v>35</v>
      </c>
      <c r="K263" s="13">
        <v>35</v>
      </c>
      <c r="L263" s="13"/>
      <c r="M263" s="13">
        <v>35</v>
      </c>
      <c r="N263" s="13"/>
      <c r="O263" s="13"/>
      <c r="P263" s="13"/>
      <c r="Q263" s="13" t="s">
        <v>30</v>
      </c>
      <c r="R263" s="13" t="s">
        <v>487</v>
      </c>
      <c r="S263" s="13"/>
    </row>
    <row r="264" s="2" customFormat="true" ht="121.5" spans="1:19">
      <c r="A264" s="13">
        <v>249</v>
      </c>
      <c r="B264" s="13"/>
      <c r="C264" s="13" t="s">
        <v>965</v>
      </c>
      <c r="D264" s="16" t="s">
        <v>966</v>
      </c>
      <c r="E264" s="13" t="s">
        <v>967</v>
      </c>
      <c r="F264" s="13">
        <v>60</v>
      </c>
      <c r="G264" s="13">
        <v>18</v>
      </c>
      <c r="H264" s="19" t="s">
        <v>28</v>
      </c>
      <c r="I264" s="16" t="s">
        <v>968</v>
      </c>
      <c r="J264" s="20">
        <v>25</v>
      </c>
      <c r="K264" s="20">
        <v>25</v>
      </c>
      <c r="L264" s="13"/>
      <c r="M264" s="20">
        <v>25</v>
      </c>
      <c r="N264" s="13"/>
      <c r="O264" s="13"/>
      <c r="P264" s="13"/>
      <c r="Q264" s="13" t="s">
        <v>30</v>
      </c>
      <c r="R264" s="13" t="s">
        <v>487</v>
      </c>
      <c r="S264" s="24"/>
    </row>
    <row r="265" s="2" customFormat="true" ht="225" customHeight="true" spans="1:19">
      <c r="A265" s="13">
        <v>250</v>
      </c>
      <c r="B265" s="13"/>
      <c r="C265" s="32" t="s">
        <v>969</v>
      </c>
      <c r="D265" s="31" t="s">
        <v>970</v>
      </c>
      <c r="E265" s="13" t="s">
        <v>971</v>
      </c>
      <c r="F265" s="13">
        <v>71</v>
      </c>
      <c r="G265" s="13">
        <v>58</v>
      </c>
      <c r="H265" s="13" t="s">
        <v>28</v>
      </c>
      <c r="I265" s="16" t="s">
        <v>972</v>
      </c>
      <c r="J265" s="13">
        <v>58</v>
      </c>
      <c r="K265" s="13">
        <v>58</v>
      </c>
      <c r="L265" s="13">
        <v>58</v>
      </c>
      <c r="M265" s="13"/>
      <c r="N265" s="13"/>
      <c r="O265" s="13"/>
      <c r="P265" s="13"/>
      <c r="Q265" s="13" t="s">
        <v>713</v>
      </c>
      <c r="R265" s="13" t="s">
        <v>492</v>
      </c>
      <c r="S265" s="13"/>
    </row>
    <row r="266" s="2" customFormat="true" ht="81" spans="1:19">
      <c r="A266" s="13">
        <v>251</v>
      </c>
      <c r="B266" s="13"/>
      <c r="C266" s="17" t="s">
        <v>973</v>
      </c>
      <c r="D266" s="18" t="s">
        <v>974</v>
      </c>
      <c r="E266" s="28" t="s">
        <v>975</v>
      </c>
      <c r="F266" s="13">
        <v>85</v>
      </c>
      <c r="G266" s="13">
        <v>30</v>
      </c>
      <c r="H266" s="28" t="s">
        <v>28</v>
      </c>
      <c r="I266" s="16" t="s">
        <v>976</v>
      </c>
      <c r="J266" s="19">
        <v>50</v>
      </c>
      <c r="K266" s="13">
        <v>50</v>
      </c>
      <c r="L266" s="13"/>
      <c r="M266" s="13">
        <v>50</v>
      </c>
      <c r="N266" s="13"/>
      <c r="O266" s="13"/>
      <c r="P266" s="13"/>
      <c r="Q266" s="28" t="s">
        <v>30</v>
      </c>
      <c r="R266" s="28" t="s">
        <v>62</v>
      </c>
      <c r="S266" s="13"/>
    </row>
    <row r="267" s="2" customFormat="true" ht="101.25" spans="1:19">
      <c r="A267" s="13">
        <v>252</v>
      </c>
      <c r="B267" s="13"/>
      <c r="C267" s="17" t="s">
        <v>977</v>
      </c>
      <c r="D267" s="18" t="s">
        <v>978</v>
      </c>
      <c r="E267" s="28" t="s">
        <v>975</v>
      </c>
      <c r="F267" s="13">
        <v>82</v>
      </c>
      <c r="G267" s="13">
        <v>50</v>
      </c>
      <c r="H267" s="28" t="s">
        <v>28</v>
      </c>
      <c r="I267" s="16" t="s">
        <v>979</v>
      </c>
      <c r="J267" s="19">
        <v>50</v>
      </c>
      <c r="K267" s="13">
        <v>50</v>
      </c>
      <c r="L267" s="13"/>
      <c r="M267" s="13">
        <v>50</v>
      </c>
      <c r="N267" s="13"/>
      <c r="O267" s="13"/>
      <c r="P267" s="13"/>
      <c r="Q267" s="28" t="s">
        <v>30</v>
      </c>
      <c r="R267" s="28" t="s">
        <v>62</v>
      </c>
      <c r="S267" s="13"/>
    </row>
    <row r="268" s="2" customFormat="true" ht="101.25" spans="1:19">
      <c r="A268" s="13">
        <v>253</v>
      </c>
      <c r="B268" s="13"/>
      <c r="C268" s="13" t="s">
        <v>980</v>
      </c>
      <c r="D268" s="16" t="s">
        <v>981</v>
      </c>
      <c r="E268" s="13" t="s">
        <v>516</v>
      </c>
      <c r="F268" s="13">
        <v>316</v>
      </c>
      <c r="G268" s="13">
        <v>99</v>
      </c>
      <c r="H268" s="13" t="s">
        <v>28</v>
      </c>
      <c r="I268" s="16" t="s">
        <v>982</v>
      </c>
      <c r="J268" s="13">
        <v>30</v>
      </c>
      <c r="K268" s="13">
        <v>30</v>
      </c>
      <c r="L268" s="13">
        <v>30</v>
      </c>
      <c r="M268" s="13"/>
      <c r="N268" s="13"/>
      <c r="O268" s="13"/>
      <c r="P268" s="13"/>
      <c r="Q268" s="22" t="s">
        <v>30</v>
      </c>
      <c r="R268" s="13" t="s">
        <v>71</v>
      </c>
      <c r="S268" s="23"/>
    </row>
    <row r="269" s="2" customFormat="true" ht="222.75" spans="1:19">
      <c r="A269" s="13">
        <v>254</v>
      </c>
      <c r="B269" s="13"/>
      <c r="C269" s="32" t="s">
        <v>983</v>
      </c>
      <c r="D269" s="31" t="s">
        <v>984</v>
      </c>
      <c r="E269" s="13" t="s">
        <v>985</v>
      </c>
      <c r="F269" s="13">
        <v>82</v>
      </c>
      <c r="G269" s="13">
        <v>71</v>
      </c>
      <c r="H269" s="13" t="s">
        <v>28</v>
      </c>
      <c r="I269" s="16" t="s">
        <v>986</v>
      </c>
      <c r="J269" s="13">
        <v>71</v>
      </c>
      <c r="K269" s="13">
        <v>71</v>
      </c>
      <c r="L269" s="13">
        <v>71</v>
      </c>
      <c r="M269" s="13"/>
      <c r="N269" s="13"/>
      <c r="O269" s="13"/>
      <c r="P269" s="13"/>
      <c r="Q269" s="13" t="s">
        <v>713</v>
      </c>
      <c r="R269" s="13" t="s">
        <v>71</v>
      </c>
      <c r="S269" s="13"/>
    </row>
    <row r="270" s="2" customFormat="true" ht="162" spans="1:19">
      <c r="A270" s="13">
        <v>255</v>
      </c>
      <c r="B270" s="13"/>
      <c r="C270" s="32" t="s">
        <v>987</v>
      </c>
      <c r="D270" s="31" t="s">
        <v>988</v>
      </c>
      <c r="E270" s="13" t="s">
        <v>989</v>
      </c>
      <c r="F270" s="13">
        <v>66</v>
      </c>
      <c r="G270" s="13">
        <v>58</v>
      </c>
      <c r="H270" s="13" t="s">
        <v>28</v>
      </c>
      <c r="I270" s="16" t="s">
        <v>990</v>
      </c>
      <c r="J270" s="13">
        <v>58</v>
      </c>
      <c r="K270" s="13">
        <v>58</v>
      </c>
      <c r="L270" s="13">
        <v>58</v>
      </c>
      <c r="M270" s="13"/>
      <c r="N270" s="13"/>
      <c r="O270" s="13"/>
      <c r="P270" s="13"/>
      <c r="Q270" s="13" t="s">
        <v>713</v>
      </c>
      <c r="R270" s="13" t="s">
        <v>71</v>
      </c>
      <c r="S270" s="13"/>
    </row>
    <row r="271" s="2" customFormat="true" ht="121.5" spans="1:19">
      <c r="A271" s="13">
        <v>256</v>
      </c>
      <c r="B271" s="13"/>
      <c r="C271" s="13" t="s">
        <v>991</v>
      </c>
      <c r="D271" s="16" t="s">
        <v>992</v>
      </c>
      <c r="E271" s="17" t="s">
        <v>86</v>
      </c>
      <c r="F271" s="13">
        <v>103</v>
      </c>
      <c r="G271" s="13">
        <v>35</v>
      </c>
      <c r="H271" s="19" t="s">
        <v>28</v>
      </c>
      <c r="I271" s="16" t="s">
        <v>993</v>
      </c>
      <c r="J271" s="13">
        <v>20</v>
      </c>
      <c r="K271" s="13">
        <v>20</v>
      </c>
      <c r="L271" s="13"/>
      <c r="M271" s="13">
        <v>20</v>
      </c>
      <c r="N271" s="13"/>
      <c r="O271" s="13"/>
      <c r="P271" s="13"/>
      <c r="Q271" s="19" t="s">
        <v>30</v>
      </c>
      <c r="R271" s="13" t="s">
        <v>76</v>
      </c>
      <c r="S271" s="13"/>
    </row>
    <row r="272" s="2" customFormat="true" ht="263.25" spans="1:19">
      <c r="A272" s="13">
        <v>257</v>
      </c>
      <c r="B272" s="13"/>
      <c r="C272" s="32" t="s">
        <v>994</v>
      </c>
      <c r="D272" s="31" t="s">
        <v>995</v>
      </c>
      <c r="E272" s="13" t="s">
        <v>996</v>
      </c>
      <c r="F272" s="13">
        <v>49</v>
      </c>
      <c r="G272" s="13">
        <v>42</v>
      </c>
      <c r="H272" s="13" t="s">
        <v>28</v>
      </c>
      <c r="I272" s="16" t="s">
        <v>997</v>
      </c>
      <c r="J272" s="13">
        <v>42</v>
      </c>
      <c r="K272" s="13">
        <v>42</v>
      </c>
      <c r="L272" s="13">
        <v>42</v>
      </c>
      <c r="M272" s="13"/>
      <c r="N272" s="13"/>
      <c r="O272" s="13"/>
      <c r="P272" s="13"/>
      <c r="Q272" s="13" t="s">
        <v>713</v>
      </c>
      <c r="R272" s="13" t="s">
        <v>76</v>
      </c>
      <c r="S272" s="13"/>
    </row>
    <row r="273" s="2" customFormat="true" ht="102.75" spans="1:19">
      <c r="A273" s="13">
        <v>258</v>
      </c>
      <c r="B273" s="13"/>
      <c r="C273" s="13" t="s">
        <v>998</v>
      </c>
      <c r="D273" s="16" t="s">
        <v>999</v>
      </c>
      <c r="E273" s="13" t="s">
        <v>1000</v>
      </c>
      <c r="F273" s="13">
        <v>55</v>
      </c>
      <c r="G273" s="13">
        <v>18</v>
      </c>
      <c r="H273" s="19" t="s">
        <v>28</v>
      </c>
      <c r="I273" s="16" t="s">
        <v>1001</v>
      </c>
      <c r="J273" s="13">
        <v>40</v>
      </c>
      <c r="K273" s="13">
        <v>40</v>
      </c>
      <c r="L273" s="13"/>
      <c r="M273" s="13">
        <v>40</v>
      </c>
      <c r="N273" s="13"/>
      <c r="O273" s="13"/>
      <c r="P273" s="13"/>
      <c r="Q273" s="13" t="s">
        <v>30</v>
      </c>
      <c r="R273" s="13" t="s">
        <v>109</v>
      </c>
      <c r="S273" s="13"/>
    </row>
    <row r="274" s="2" customFormat="true" ht="162" spans="1:19">
      <c r="A274" s="13">
        <v>259</v>
      </c>
      <c r="B274" s="13"/>
      <c r="C274" s="13" t="s">
        <v>1002</v>
      </c>
      <c r="D274" s="16" t="s">
        <v>1003</v>
      </c>
      <c r="E274" s="13" t="s">
        <v>1000</v>
      </c>
      <c r="F274" s="13">
        <v>185</v>
      </c>
      <c r="G274" s="13">
        <v>48</v>
      </c>
      <c r="H274" s="19" t="s">
        <v>28</v>
      </c>
      <c r="I274" s="16" t="s">
        <v>1004</v>
      </c>
      <c r="J274" s="13">
        <v>20</v>
      </c>
      <c r="K274" s="13">
        <v>20</v>
      </c>
      <c r="L274" s="13"/>
      <c r="M274" s="13">
        <v>20</v>
      </c>
      <c r="N274" s="13"/>
      <c r="O274" s="13"/>
      <c r="P274" s="13"/>
      <c r="Q274" s="13" t="s">
        <v>30</v>
      </c>
      <c r="R274" s="13" t="s">
        <v>109</v>
      </c>
      <c r="S274" s="13"/>
    </row>
    <row r="275" s="2" customFormat="true" ht="182.25" spans="1:19">
      <c r="A275" s="13">
        <v>260</v>
      </c>
      <c r="B275" s="13"/>
      <c r="C275" s="32" t="s">
        <v>1005</v>
      </c>
      <c r="D275" s="31" t="s">
        <v>1006</v>
      </c>
      <c r="E275" s="13" t="s">
        <v>1007</v>
      </c>
      <c r="F275" s="13">
        <v>41</v>
      </c>
      <c r="G275" s="13">
        <v>35</v>
      </c>
      <c r="H275" s="13" t="s">
        <v>28</v>
      </c>
      <c r="I275" s="16" t="s">
        <v>1008</v>
      </c>
      <c r="J275" s="13">
        <v>35</v>
      </c>
      <c r="K275" s="13">
        <v>35</v>
      </c>
      <c r="L275" s="13">
        <v>35</v>
      </c>
      <c r="M275" s="13"/>
      <c r="N275" s="13"/>
      <c r="O275" s="13"/>
      <c r="P275" s="13"/>
      <c r="Q275" s="13" t="s">
        <v>713</v>
      </c>
      <c r="R275" s="13" t="s">
        <v>109</v>
      </c>
      <c r="S275" s="13"/>
    </row>
    <row r="276" s="2" customFormat="true" ht="81" spans="1:19">
      <c r="A276" s="13">
        <v>261</v>
      </c>
      <c r="B276" s="13"/>
      <c r="C276" s="13" t="s">
        <v>1009</v>
      </c>
      <c r="D276" s="16" t="s">
        <v>1010</v>
      </c>
      <c r="E276" s="13" t="s">
        <v>117</v>
      </c>
      <c r="F276" s="13">
        <v>20</v>
      </c>
      <c r="G276" s="13">
        <v>12</v>
      </c>
      <c r="H276" s="13" t="s">
        <v>28</v>
      </c>
      <c r="I276" s="16" t="s">
        <v>1011</v>
      </c>
      <c r="J276" s="13">
        <v>20</v>
      </c>
      <c r="K276" s="13">
        <v>20</v>
      </c>
      <c r="L276" s="13"/>
      <c r="M276" s="13">
        <v>20</v>
      </c>
      <c r="N276" s="13"/>
      <c r="O276" s="13"/>
      <c r="P276" s="13"/>
      <c r="Q276" s="13" t="s">
        <v>30</v>
      </c>
      <c r="R276" s="13" t="s">
        <v>114</v>
      </c>
      <c r="S276" s="13"/>
    </row>
    <row r="277" s="2" customFormat="true" ht="101.25" spans="1:19">
      <c r="A277" s="13">
        <v>262</v>
      </c>
      <c r="B277" s="13"/>
      <c r="C277" s="17" t="s">
        <v>1012</v>
      </c>
      <c r="D277" s="18" t="s">
        <v>1013</v>
      </c>
      <c r="E277" s="17" t="s">
        <v>1014</v>
      </c>
      <c r="F277" s="13">
        <v>75</v>
      </c>
      <c r="G277" s="13">
        <v>25</v>
      </c>
      <c r="H277" s="13" t="s">
        <v>28</v>
      </c>
      <c r="I277" s="18" t="s">
        <v>1015</v>
      </c>
      <c r="J277" s="13">
        <v>150</v>
      </c>
      <c r="K277" s="13">
        <v>150</v>
      </c>
      <c r="L277" s="13">
        <v>150</v>
      </c>
      <c r="M277" s="13"/>
      <c r="N277" s="13"/>
      <c r="O277" s="13"/>
      <c r="P277" s="13"/>
      <c r="Q277" s="13" t="s">
        <v>30</v>
      </c>
      <c r="R277" s="13" t="s">
        <v>123</v>
      </c>
      <c r="S277" s="13"/>
    </row>
    <row r="278" s="2" customFormat="true" ht="182.25" spans="1:19">
      <c r="A278" s="13">
        <v>263</v>
      </c>
      <c r="B278" s="13"/>
      <c r="C278" s="32" t="s">
        <v>1016</v>
      </c>
      <c r="D278" s="31" t="s">
        <v>1017</v>
      </c>
      <c r="E278" s="13" t="s">
        <v>1018</v>
      </c>
      <c r="F278" s="13">
        <v>46</v>
      </c>
      <c r="G278" s="13">
        <v>37</v>
      </c>
      <c r="H278" s="13" t="s">
        <v>28</v>
      </c>
      <c r="I278" s="16" t="s">
        <v>1019</v>
      </c>
      <c r="J278" s="13">
        <v>37</v>
      </c>
      <c r="K278" s="13">
        <v>37</v>
      </c>
      <c r="L278" s="13">
        <v>37</v>
      </c>
      <c r="M278" s="13"/>
      <c r="N278" s="13"/>
      <c r="O278" s="13"/>
      <c r="P278" s="13"/>
      <c r="Q278" s="13" t="s">
        <v>713</v>
      </c>
      <c r="R278" s="13" t="s">
        <v>123</v>
      </c>
      <c r="S278" s="13"/>
    </row>
    <row r="279" s="2" customFormat="true" ht="263.25" spans="1:19">
      <c r="A279" s="13">
        <v>264</v>
      </c>
      <c r="B279" s="13"/>
      <c r="C279" s="32" t="s">
        <v>1020</v>
      </c>
      <c r="D279" s="31" t="s">
        <v>1021</v>
      </c>
      <c r="E279" s="13" t="s">
        <v>1022</v>
      </c>
      <c r="F279" s="13">
        <v>60</v>
      </c>
      <c r="G279" s="13">
        <v>52</v>
      </c>
      <c r="H279" s="13" t="s">
        <v>28</v>
      </c>
      <c r="I279" s="16" t="s">
        <v>1023</v>
      </c>
      <c r="J279" s="13">
        <v>52</v>
      </c>
      <c r="K279" s="13">
        <v>52</v>
      </c>
      <c r="L279" s="13">
        <v>52</v>
      </c>
      <c r="M279" s="13"/>
      <c r="N279" s="13"/>
      <c r="O279" s="13"/>
      <c r="P279" s="13"/>
      <c r="Q279" s="13" t="s">
        <v>713</v>
      </c>
      <c r="R279" s="13" t="s">
        <v>132</v>
      </c>
      <c r="S279" s="13"/>
    </row>
    <row r="280" s="3" customFormat="true" ht="101.25" spans="1:19">
      <c r="A280" s="13">
        <v>265</v>
      </c>
      <c r="B280" s="13"/>
      <c r="C280" s="13" t="s">
        <v>1024</v>
      </c>
      <c r="D280" s="16" t="s">
        <v>1025</v>
      </c>
      <c r="E280" s="13" t="s">
        <v>613</v>
      </c>
      <c r="F280" s="13">
        <v>22</v>
      </c>
      <c r="G280" s="13">
        <v>11</v>
      </c>
      <c r="H280" s="13" t="s">
        <v>28</v>
      </c>
      <c r="I280" s="16" t="s">
        <v>1026</v>
      </c>
      <c r="J280" s="13">
        <v>20</v>
      </c>
      <c r="K280" s="13">
        <v>20</v>
      </c>
      <c r="L280" s="13">
        <v>20</v>
      </c>
      <c r="M280" s="13"/>
      <c r="N280" s="13"/>
      <c r="O280" s="13"/>
      <c r="P280" s="13"/>
      <c r="Q280" s="13" t="s">
        <v>30</v>
      </c>
      <c r="R280" s="13" t="s">
        <v>291</v>
      </c>
      <c r="S280" s="13"/>
    </row>
    <row r="281" s="3" customFormat="true" ht="101.25" spans="1:19">
      <c r="A281" s="13">
        <v>266</v>
      </c>
      <c r="B281" s="13"/>
      <c r="C281" s="13" t="s">
        <v>1027</v>
      </c>
      <c r="D281" s="16" t="s">
        <v>1028</v>
      </c>
      <c r="E281" s="13" t="s">
        <v>624</v>
      </c>
      <c r="F281" s="13">
        <v>78</v>
      </c>
      <c r="G281" s="13">
        <v>34</v>
      </c>
      <c r="H281" s="13" t="s">
        <v>28</v>
      </c>
      <c r="I281" s="16" t="s">
        <v>1029</v>
      </c>
      <c r="J281" s="13">
        <v>100</v>
      </c>
      <c r="K281" s="13">
        <v>100</v>
      </c>
      <c r="L281" s="13">
        <v>100</v>
      </c>
      <c r="M281" s="13"/>
      <c r="N281" s="13"/>
      <c r="O281" s="13"/>
      <c r="P281" s="13"/>
      <c r="Q281" s="13" t="s">
        <v>30</v>
      </c>
      <c r="R281" s="13" t="s">
        <v>291</v>
      </c>
      <c r="S281" s="13"/>
    </row>
    <row r="282" s="3" customFormat="true" ht="81" spans="1:19">
      <c r="A282" s="13">
        <v>267</v>
      </c>
      <c r="B282" s="13"/>
      <c r="C282" s="13" t="s">
        <v>1030</v>
      </c>
      <c r="D282" s="16" t="s">
        <v>1031</v>
      </c>
      <c r="E282" s="13" t="s">
        <v>1032</v>
      </c>
      <c r="F282" s="13">
        <v>15</v>
      </c>
      <c r="G282" s="13">
        <v>8</v>
      </c>
      <c r="H282" s="13" t="s">
        <v>28</v>
      </c>
      <c r="I282" s="16" t="s">
        <v>1033</v>
      </c>
      <c r="J282" s="25">
        <v>10</v>
      </c>
      <c r="K282" s="25">
        <v>10</v>
      </c>
      <c r="L282" s="13">
        <v>10</v>
      </c>
      <c r="M282" s="13"/>
      <c r="N282" s="13"/>
      <c r="O282" s="13"/>
      <c r="P282" s="13"/>
      <c r="Q282" s="13" t="s">
        <v>30</v>
      </c>
      <c r="R282" s="13" t="s">
        <v>291</v>
      </c>
      <c r="S282" s="24"/>
    </row>
    <row r="283" s="3" customFormat="true" ht="121.5" spans="1:19">
      <c r="A283" s="13">
        <v>268</v>
      </c>
      <c r="B283" s="13"/>
      <c r="C283" s="13" t="s">
        <v>1034</v>
      </c>
      <c r="D283" s="16" t="s">
        <v>1035</v>
      </c>
      <c r="E283" s="13" t="s">
        <v>672</v>
      </c>
      <c r="F283" s="13">
        <v>32</v>
      </c>
      <c r="G283" s="13">
        <v>17</v>
      </c>
      <c r="H283" s="13" t="s">
        <v>28</v>
      </c>
      <c r="I283" s="16" t="s">
        <v>1036</v>
      </c>
      <c r="J283" s="13">
        <f>M283</f>
        <v>30</v>
      </c>
      <c r="K283" s="13">
        <v>30</v>
      </c>
      <c r="L283" s="13"/>
      <c r="M283" s="13">
        <v>30</v>
      </c>
      <c r="N283" s="13"/>
      <c r="O283" s="13"/>
      <c r="P283" s="13"/>
      <c r="Q283" s="13" t="s">
        <v>30</v>
      </c>
      <c r="R283" s="13" t="s">
        <v>169</v>
      </c>
      <c r="S283" s="13"/>
    </row>
    <row r="284" s="3" customFormat="true" ht="81" spans="1:19">
      <c r="A284" s="13">
        <v>269</v>
      </c>
      <c r="B284" s="13"/>
      <c r="C284" s="13" t="s">
        <v>1037</v>
      </c>
      <c r="D284" s="16" t="s">
        <v>1038</v>
      </c>
      <c r="E284" s="13" t="s">
        <v>672</v>
      </c>
      <c r="F284" s="13">
        <v>35</v>
      </c>
      <c r="G284" s="13">
        <v>18</v>
      </c>
      <c r="H284" s="13" t="s">
        <v>28</v>
      </c>
      <c r="I284" s="16" t="s">
        <v>1039</v>
      </c>
      <c r="J284" s="13">
        <f>M284</f>
        <v>20</v>
      </c>
      <c r="K284" s="13">
        <v>20</v>
      </c>
      <c r="L284" s="13"/>
      <c r="M284" s="13">
        <v>20</v>
      </c>
      <c r="N284" s="13"/>
      <c r="O284" s="13"/>
      <c r="P284" s="13"/>
      <c r="Q284" s="13" t="s">
        <v>30</v>
      </c>
      <c r="R284" s="13" t="s">
        <v>169</v>
      </c>
      <c r="S284" s="13"/>
    </row>
    <row r="285" s="4" customFormat="true" ht="141.75" spans="1:19">
      <c r="A285" s="13">
        <v>270</v>
      </c>
      <c r="B285" s="13"/>
      <c r="C285" s="13" t="s">
        <v>1040</v>
      </c>
      <c r="D285" s="16" t="s">
        <v>1041</v>
      </c>
      <c r="E285" s="13" t="s">
        <v>1042</v>
      </c>
      <c r="F285" s="13">
        <v>50</v>
      </c>
      <c r="G285" s="13">
        <v>32</v>
      </c>
      <c r="H285" s="13" t="s">
        <v>28</v>
      </c>
      <c r="I285" s="16" t="s">
        <v>1043</v>
      </c>
      <c r="J285" s="13">
        <f>M285</f>
        <v>40</v>
      </c>
      <c r="K285" s="13">
        <v>40</v>
      </c>
      <c r="L285" s="13"/>
      <c r="M285" s="13">
        <v>40</v>
      </c>
      <c r="N285" s="13"/>
      <c r="O285" s="13"/>
      <c r="P285" s="13"/>
      <c r="Q285" s="13" t="s">
        <v>30</v>
      </c>
      <c r="R285" s="13" t="s">
        <v>169</v>
      </c>
      <c r="S285" s="13"/>
    </row>
    <row r="286" s="2" customFormat="true" ht="121" customHeight="true" spans="1:19">
      <c r="A286" s="13">
        <v>271</v>
      </c>
      <c r="B286" s="13"/>
      <c r="C286" s="13" t="s">
        <v>1044</v>
      </c>
      <c r="D286" s="16" t="s">
        <v>1045</v>
      </c>
      <c r="E286" s="13" t="s">
        <v>1046</v>
      </c>
      <c r="F286" s="13">
        <v>60</v>
      </c>
      <c r="G286" s="13">
        <v>31</v>
      </c>
      <c r="H286" s="13" t="s">
        <v>28</v>
      </c>
      <c r="I286" s="16" t="s">
        <v>1047</v>
      </c>
      <c r="J286" s="13">
        <v>50</v>
      </c>
      <c r="K286" s="13">
        <v>50</v>
      </c>
      <c r="L286" s="13">
        <v>50</v>
      </c>
      <c r="M286" s="13"/>
      <c r="N286" s="13"/>
      <c r="O286" s="13"/>
      <c r="P286" s="13"/>
      <c r="Q286" s="13" t="s">
        <v>30</v>
      </c>
      <c r="R286" s="13" t="s">
        <v>169</v>
      </c>
      <c r="S286" s="13"/>
    </row>
    <row r="287" s="2" customFormat="true" ht="113" customHeight="true" spans="1:19">
      <c r="A287" s="13">
        <v>272</v>
      </c>
      <c r="B287" s="13"/>
      <c r="C287" s="13" t="s">
        <v>1048</v>
      </c>
      <c r="D287" s="16" t="s">
        <v>1049</v>
      </c>
      <c r="E287" s="13" t="s">
        <v>672</v>
      </c>
      <c r="F287" s="13">
        <v>280</v>
      </c>
      <c r="G287" s="13">
        <v>100</v>
      </c>
      <c r="H287" s="13" t="s">
        <v>28</v>
      </c>
      <c r="I287" s="16" t="s">
        <v>1050</v>
      </c>
      <c r="J287" s="13">
        <v>100</v>
      </c>
      <c r="K287" s="13">
        <v>100</v>
      </c>
      <c r="L287" s="13">
        <v>100</v>
      </c>
      <c r="M287" s="13"/>
      <c r="N287" s="13"/>
      <c r="O287" s="13"/>
      <c r="P287" s="13"/>
      <c r="Q287" s="13" t="s">
        <v>30</v>
      </c>
      <c r="R287" s="13" t="s">
        <v>30</v>
      </c>
      <c r="S287" s="13"/>
    </row>
    <row r="288" s="2" customFormat="true" ht="121.5" spans="1:19">
      <c r="A288" s="13">
        <v>273</v>
      </c>
      <c r="B288" s="13"/>
      <c r="C288" s="32" t="s">
        <v>1051</v>
      </c>
      <c r="D288" s="31" t="s">
        <v>1052</v>
      </c>
      <c r="E288" s="13" t="s">
        <v>1053</v>
      </c>
      <c r="F288" s="13">
        <v>67</v>
      </c>
      <c r="G288" s="13">
        <v>56</v>
      </c>
      <c r="H288" s="13" t="s">
        <v>28</v>
      </c>
      <c r="I288" s="16" t="s">
        <v>1054</v>
      </c>
      <c r="J288" s="13">
        <v>56</v>
      </c>
      <c r="K288" s="13">
        <v>56</v>
      </c>
      <c r="L288" s="13">
        <v>56</v>
      </c>
      <c r="M288" s="13"/>
      <c r="N288" s="13"/>
      <c r="O288" s="13"/>
      <c r="P288" s="13"/>
      <c r="Q288" s="13" t="s">
        <v>713</v>
      </c>
      <c r="R288" s="13" t="s">
        <v>169</v>
      </c>
      <c r="S288" s="13"/>
    </row>
    <row r="289" s="3" customFormat="true" ht="141.75" spans="1:19">
      <c r="A289" s="13">
        <v>274</v>
      </c>
      <c r="B289" s="13"/>
      <c r="C289" s="13" t="s">
        <v>1055</v>
      </c>
      <c r="D289" s="16" t="s">
        <v>1056</v>
      </c>
      <c r="E289" s="13" t="s">
        <v>360</v>
      </c>
      <c r="F289" s="13">
        <v>51</v>
      </c>
      <c r="G289" s="13">
        <v>25</v>
      </c>
      <c r="H289" s="13" t="s">
        <v>28</v>
      </c>
      <c r="I289" s="16" t="s">
        <v>1057</v>
      </c>
      <c r="J289" s="13">
        <v>25</v>
      </c>
      <c r="K289" s="13">
        <v>25</v>
      </c>
      <c r="L289" s="13"/>
      <c r="M289" s="13">
        <v>25</v>
      </c>
      <c r="N289" s="13"/>
      <c r="O289" s="13"/>
      <c r="P289" s="13"/>
      <c r="Q289" s="13" t="s">
        <v>30</v>
      </c>
      <c r="R289" s="13" t="s">
        <v>178</v>
      </c>
      <c r="S289" s="13"/>
    </row>
    <row r="290" s="3" customFormat="true" ht="141.75" spans="1:19">
      <c r="A290" s="13">
        <v>275</v>
      </c>
      <c r="B290" s="13"/>
      <c r="C290" s="13" t="s">
        <v>1058</v>
      </c>
      <c r="D290" s="16" t="s">
        <v>1059</v>
      </c>
      <c r="E290" s="13" t="s">
        <v>1060</v>
      </c>
      <c r="F290" s="13">
        <v>62</v>
      </c>
      <c r="G290" s="13">
        <v>23</v>
      </c>
      <c r="H290" s="13" t="s">
        <v>28</v>
      </c>
      <c r="I290" s="16" t="s">
        <v>1061</v>
      </c>
      <c r="J290" s="13">
        <v>20</v>
      </c>
      <c r="K290" s="13">
        <v>20</v>
      </c>
      <c r="L290" s="13"/>
      <c r="M290" s="13">
        <v>20</v>
      </c>
      <c r="N290" s="13"/>
      <c r="O290" s="13"/>
      <c r="P290" s="13"/>
      <c r="Q290" s="13" t="s">
        <v>30</v>
      </c>
      <c r="R290" s="13" t="s">
        <v>178</v>
      </c>
      <c r="S290" s="13"/>
    </row>
    <row r="291" s="3" customFormat="true" ht="81" spans="1:19">
      <c r="A291" s="13">
        <v>276</v>
      </c>
      <c r="B291" s="13"/>
      <c r="C291" s="13" t="s">
        <v>1062</v>
      </c>
      <c r="D291" s="16" t="s">
        <v>1063</v>
      </c>
      <c r="E291" s="13" t="s">
        <v>1060</v>
      </c>
      <c r="F291" s="13">
        <v>62</v>
      </c>
      <c r="G291" s="13">
        <v>37</v>
      </c>
      <c r="H291" s="13" t="s">
        <v>28</v>
      </c>
      <c r="I291" s="16" t="s">
        <v>1064</v>
      </c>
      <c r="J291" s="13">
        <v>50</v>
      </c>
      <c r="K291" s="13">
        <v>50</v>
      </c>
      <c r="L291" s="13">
        <v>50</v>
      </c>
      <c r="M291" s="13"/>
      <c r="N291" s="13"/>
      <c r="O291" s="13"/>
      <c r="P291" s="13"/>
      <c r="Q291" s="13" t="s">
        <v>30</v>
      </c>
      <c r="R291" s="13" t="s">
        <v>178</v>
      </c>
      <c r="S291" s="13"/>
    </row>
    <row r="292" s="3" customFormat="true" ht="141.75" spans="1:19">
      <c r="A292" s="13">
        <v>277</v>
      </c>
      <c r="B292" s="13"/>
      <c r="C292" s="13" t="s">
        <v>1065</v>
      </c>
      <c r="D292" s="16" t="s">
        <v>1066</v>
      </c>
      <c r="E292" s="13" t="s">
        <v>1067</v>
      </c>
      <c r="F292" s="13">
        <v>54</v>
      </c>
      <c r="G292" s="13">
        <v>21</v>
      </c>
      <c r="H292" s="13" t="s">
        <v>28</v>
      </c>
      <c r="I292" s="16" t="s">
        <v>1068</v>
      </c>
      <c r="J292" s="13">
        <v>15</v>
      </c>
      <c r="K292" s="13">
        <v>15</v>
      </c>
      <c r="L292" s="13"/>
      <c r="M292" s="13">
        <v>15</v>
      </c>
      <c r="N292" s="13"/>
      <c r="O292" s="13"/>
      <c r="P292" s="13"/>
      <c r="Q292" s="13" t="s">
        <v>30</v>
      </c>
      <c r="R292" s="13" t="s">
        <v>178</v>
      </c>
      <c r="S292" s="13"/>
    </row>
    <row r="293" s="3" customFormat="true" ht="121.5" spans="1:19">
      <c r="A293" s="13">
        <v>278</v>
      </c>
      <c r="B293" s="13"/>
      <c r="C293" s="13" t="s">
        <v>1069</v>
      </c>
      <c r="D293" s="16" t="s">
        <v>1070</v>
      </c>
      <c r="E293" s="13" t="s">
        <v>1071</v>
      </c>
      <c r="F293" s="13">
        <v>48</v>
      </c>
      <c r="G293" s="13">
        <v>21</v>
      </c>
      <c r="H293" s="13" t="s">
        <v>28</v>
      </c>
      <c r="I293" s="16" t="s">
        <v>1072</v>
      </c>
      <c r="J293" s="13">
        <v>30</v>
      </c>
      <c r="K293" s="13">
        <v>30</v>
      </c>
      <c r="L293" s="13"/>
      <c r="M293" s="13">
        <v>30</v>
      </c>
      <c r="N293" s="13"/>
      <c r="O293" s="13"/>
      <c r="P293" s="13"/>
      <c r="Q293" s="13" t="s">
        <v>30</v>
      </c>
      <c r="R293" s="13" t="s">
        <v>178</v>
      </c>
      <c r="S293" s="13"/>
    </row>
    <row r="294" s="3" customFormat="true" ht="121.5" spans="1:19">
      <c r="A294" s="13">
        <v>279</v>
      </c>
      <c r="B294" s="13"/>
      <c r="C294" s="13" t="s">
        <v>1073</v>
      </c>
      <c r="D294" s="16" t="s">
        <v>1074</v>
      </c>
      <c r="E294" s="13" t="s">
        <v>1075</v>
      </c>
      <c r="F294" s="13">
        <v>35</v>
      </c>
      <c r="G294" s="13">
        <v>14</v>
      </c>
      <c r="H294" s="13" t="s">
        <v>28</v>
      </c>
      <c r="I294" s="16" t="s">
        <v>1076</v>
      </c>
      <c r="J294" s="13">
        <v>20</v>
      </c>
      <c r="K294" s="13">
        <v>20</v>
      </c>
      <c r="L294" s="13"/>
      <c r="M294" s="13">
        <v>20</v>
      </c>
      <c r="N294" s="13"/>
      <c r="O294" s="13"/>
      <c r="P294" s="13"/>
      <c r="Q294" s="13" t="s">
        <v>30</v>
      </c>
      <c r="R294" s="13" t="s">
        <v>178</v>
      </c>
      <c r="S294" s="13"/>
    </row>
    <row r="295" s="3" customFormat="true" ht="121.5" spans="1:19">
      <c r="A295" s="13">
        <v>280</v>
      </c>
      <c r="B295" s="13"/>
      <c r="C295" s="13" t="s">
        <v>1077</v>
      </c>
      <c r="D295" s="16" t="s">
        <v>1078</v>
      </c>
      <c r="E295" s="13" t="s">
        <v>176</v>
      </c>
      <c r="F295" s="13">
        <v>49</v>
      </c>
      <c r="G295" s="13">
        <v>17</v>
      </c>
      <c r="H295" s="13" t="s">
        <v>28</v>
      </c>
      <c r="I295" s="16" t="s">
        <v>1079</v>
      </c>
      <c r="J295" s="13">
        <v>15</v>
      </c>
      <c r="K295" s="13">
        <v>15</v>
      </c>
      <c r="L295" s="13"/>
      <c r="M295" s="13">
        <v>15</v>
      </c>
      <c r="N295" s="13"/>
      <c r="O295" s="13"/>
      <c r="P295" s="13"/>
      <c r="Q295" s="13" t="s">
        <v>30</v>
      </c>
      <c r="R295" s="13" t="s">
        <v>178</v>
      </c>
      <c r="S295" s="13"/>
    </row>
    <row r="296" s="3" customFormat="true" ht="101.25" spans="1:19">
      <c r="A296" s="13">
        <v>281</v>
      </c>
      <c r="B296" s="13"/>
      <c r="C296" s="13" t="s">
        <v>1080</v>
      </c>
      <c r="D296" s="16" t="s">
        <v>1081</v>
      </c>
      <c r="E296" s="13" t="s">
        <v>356</v>
      </c>
      <c r="F296" s="13">
        <v>21</v>
      </c>
      <c r="G296" s="13">
        <v>9</v>
      </c>
      <c r="H296" s="13" t="s">
        <v>28</v>
      </c>
      <c r="I296" s="16" t="s">
        <v>1082</v>
      </c>
      <c r="J296" s="13">
        <v>5</v>
      </c>
      <c r="K296" s="13">
        <v>5</v>
      </c>
      <c r="L296" s="13"/>
      <c r="M296" s="13">
        <v>5</v>
      </c>
      <c r="N296" s="13"/>
      <c r="O296" s="13"/>
      <c r="P296" s="13"/>
      <c r="Q296" s="13" t="s">
        <v>30</v>
      </c>
      <c r="R296" s="13" t="s">
        <v>178</v>
      </c>
      <c r="S296" s="13"/>
    </row>
    <row r="297" s="3" customFormat="true" ht="121.5" spans="1:19">
      <c r="A297" s="13">
        <v>282</v>
      </c>
      <c r="B297" s="13"/>
      <c r="C297" s="13" t="s">
        <v>1083</v>
      </c>
      <c r="D297" s="16" t="s">
        <v>1084</v>
      </c>
      <c r="E297" s="13" t="s">
        <v>693</v>
      </c>
      <c r="F297" s="13">
        <v>33</v>
      </c>
      <c r="G297" s="13">
        <v>13</v>
      </c>
      <c r="H297" s="13" t="s">
        <v>28</v>
      </c>
      <c r="I297" s="16" t="s">
        <v>1085</v>
      </c>
      <c r="J297" s="13">
        <v>20</v>
      </c>
      <c r="K297" s="13">
        <v>20</v>
      </c>
      <c r="L297" s="13"/>
      <c r="M297" s="13">
        <v>20</v>
      </c>
      <c r="N297" s="13"/>
      <c r="O297" s="13"/>
      <c r="P297" s="13"/>
      <c r="Q297" s="13" t="s">
        <v>30</v>
      </c>
      <c r="R297" s="13" t="s">
        <v>178</v>
      </c>
      <c r="S297" s="13"/>
    </row>
    <row r="298" s="3" customFormat="true" ht="121.5" spans="1:19">
      <c r="A298" s="13">
        <v>283</v>
      </c>
      <c r="B298" s="13"/>
      <c r="C298" s="13" t="s">
        <v>1086</v>
      </c>
      <c r="D298" s="16" t="s">
        <v>1087</v>
      </c>
      <c r="E298" s="13" t="s">
        <v>1088</v>
      </c>
      <c r="F298" s="13">
        <v>62</v>
      </c>
      <c r="G298" s="13">
        <v>17</v>
      </c>
      <c r="H298" s="13" t="s">
        <v>28</v>
      </c>
      <c r="I298" s="16" t="s">
        <v>1089</v>
      </c>
      <c r="J298" s="13">
        <v>30</v>
      </c>
      <c r="K298" s="13">
        <v>30</v>
      </c>
      <c r="L298" s="13"/>
      <c r="M298" s="13">
        <v>30</v>
      </c>
      <c r="N298" s="13"/>
      <c r="O298" s="13"/>
      <c r="P298" s="13"/>
      <c r="Q298" s="13" t="s">
        <v>30</v>
      </c>
      <c r="R298" s="13" t="s">
        <v>178</v>
      </c>
      <c r="S298" s="13"/>
    </row>
    <row r="299" s="3" customFormat="true" ht="101.25" spans="1:19">
      <c r="A299" s="13">
        <v>284</v>
      </c>
      <c r="B299" s="13"/>
      <c r="C299" s="13" t="s">
        <v>1090</v>
      </c>
      <c r="D299" s="16" t="s">
        <v>1091</v>
      </c>
      <c r="E299" s="13" t="s">
        <v>697</v>
      </c>
      <c r="F299" s="13">
        <v>14</v>
      </c>
      <c r="G299" s="13">
        <v>6</v>
      </c>
      <c r="H299" s="13" t="s">
        <v>28</v>
      </c>
      <c r="I299" s="16" t="s">
        <v>1092</v>
      </c>
      <c r="J299" s="13">
        <v>10</v>
      </c>
      <c r="K299" s="13">
        <v>10</v>
      </c>
      <c r="L299" s="13"/>
      <c r="M299" s="13">
        <v>10</v>
      </c>
      <c r="N299" s="13"/>
      <c r="O299" s="13"/>
      <c r="P299" s="13"/>
      <c r="Q299" s="13" t="s">
        <v>30</v>
      </c>
      <c r="R299" s="13" t="s">
        <v>178</v>
      </c>
      <c r="S299" s="13"/>
    </row>
    <row r="300" s="3" customFormat="true" ht="121.5" spans="1:19">
      <c r="A300" s="13">
        <v>285</v>
      </c>
      <c r="B300" s="13"/>
      <c r="C300" s="13" t="s">
        <v>1093</v>
      </c>
      <c r="D300" s="16" t="s">
        <v>1094</v>
      </c>
      <c r="E300" s="13" t="s">
        <v>1095</v>
      </c>
      <c r="F300" s="13">
        <v>58</v>
      </c>
      <c r="G300" s="13">
        <v>25</v>
      </c>
      <c r="H300" s="13" t="s">
        <v>28</v>
      </c>
      <c r="I300" s="16" t="s">
        <v>1096</v>
      </c>
      <c r="J300" s="13">
        <v>30</v>
      </c>
      <c r="K300" s="13">
        <v>30</v>
      </c>
      <c r="L300" s="13"/>
      <c r="M300" s="13">
        <v>30</v>
      </c>
      <c r="N300" s="13"/>
      <c r="O300" s="13"/>
      <c r="P300" s="13"/>
      <c r="Q300" s="13" t="s">
        <v>30</v>
      </c>
      <c r="R300" s="13" t="s">
        <v>178</v>
      </c>
      <c r="S300" s="13"/>
    </row>
    <row r="301" s="3" customFormat="true" ht="121.5" spans="1:19">
      <c r="A301" s="13">
        <v>286</v>
      </c>
      <c r="B301" s="13"/>
      <c r="C301" s="13" t="s">
        <v>1097</v>
      </c>
      <c r="D301" s="16" t="s">
        <v>1098</v>
      </c>
      <c r="E301" s="13" t="s">
        <v>294</v>
      </c>
      <c r="F301" s="13">
        <v>29</v>
      </c>
      <c r="G301" s="13">
        <v>15</v>
      </c>
      <c r="H301" s="13" t="s">
        <v>28</v>
      </c>
      <c r="I301" s="16" t="s">
        <v>1099</v>
      </c>
      <c r="J301" s="13">
        <v>10</v>
      </c>
      <c r="K301" s="13">
        <v>10</v>
      </c>
      <c r="L301" s="13"/>
      <c r="M301" s="13">
        <v>10</v>
      </c>
      <c r="N301" s="13"/>
      <c r="O301" s="13"/>
      <c r="P301" s="13"/>
      <c r="Q301" s="13" t="s">
        <v>30</v>
      </c>
      <c r="R301" s="13" t="s">
        <v>178</v>
      </c>
      <c r="S301" s="13"/>
    </row>
    <row r="302" s="3" customFormat="true" ht="60.75" spans="1:19">
      <c r="A302" s="13">
        <v>287</v>
      </c>
      <c r="B302" s="13"/>
      <c r="C302" s="13" t="s">
        <v>1100</v>
      </c>
      <c r="D302" s="16" t="s">
        <v>1101</v>
      </c>
      <c r="E302" s="13" t="s">
        <v>887</v>
      </c>
      <c r="F302" s="13">
        <v>30000</v>
      </c>
      <c r="G302" s="13">
        <v>10000</v>
      </c>
      <c r="H302" s="13" t="s">
        <v>28</v>
      </c>
      <c r="I302" s="16" t="s">
        <v>1102</v>
      </c>
      <c r="J302" s="13">
        <v>200</v>
      </c>
      <c r="K302" s="13">
        <v>200</v>
      </c>
      <c r="L302" s="13"/>
      <c r="M302" s="13">
        <v>200</v>
      </c>
      <c r="N302" s="13"/>
      <c r="O302" s="13"/>
      <c r="P302" s="13"/>
      <c r="Q302" s="13" t="s">
        <v>30</v>
      </c>
      <c r="R302" s="13" t="s">
        <v>30</v>
      </c>
      <c r="S302" s="13"/>
    </row>
    <row r="303" s="2" customFormat="true" ht="48" customHeight="true" spans="1:19">
      <c r="A303" s="15"/>
      <c r="B303" s="15" t="s">
        <v>1103</v>
      </c>
      <c r="C303" s="15"/>
      <c r="D303" s="14"/>
      <c r="E303" s="15"/>
      <c r="F303" s="19">
        <f>SUM(F304:F379)</f>
        <v>6168</v>
      </c>
      <c r="G303" s="19">
        <f>SUM(G304:G379)</f>
        <v>2482</v>
      </c>
      <c r="H303" s="19"/>
      <c r="I303" s="27"/>
      <c r="J303" s="19">
        <f>SUM(J304:J379)</f>
        <v>2471</v>
      </c>
      <c r="K303" s="19">
        <f>SUM(K304:K379)</f>
        <v>2471</v>
      </c>
      <c r="L303" s="19">
        <f>SUM(L304:L379)</f>
        <v>1435</v>
      </c>
      <c r="M303" s="19">
        <f>SUM(M304:M379)</f>
        <v>1036</v>
      </c>
      <c r="N303" s="15"/>
      <c r="O303" s="15"/>
      <c r="P303" s="15"/>
      <c r="Q303" s="15"/>
      <c r="R303" s="15"/>
      <c r="S303" s="21"/>
    </row>
    <row r="304" s="2" customFormat="true" ht="101.25" spans="1:19">
      <c r="A304" s="13">
        <v>288</v>
      </c>
      <c r="B304" s="13"/>
      <c r="C304" s="17" t="s">
        <v>1104</v>
      </c>
      <c r="D304" s="18" t="s">
        <v>1105</v>
      </c>
      <c r="E304" s="13" t="s">
        <v>27</v>
      </c>
      <c r="F304" s="13">
        <v>51</v>
      </c>
      <c r="G304" s="13">
        <v>19</v>
      </c>
      <c r="H304" s="13" t="s">
        <v>28</v>
      </c>
      <c r="I304" s="18" t="s">
        <v>1106</v>
      </c>
      <c r="J304" s="13">
        <v>20</v>
      </c>
      <c r="K304" s="13">
        <v>20</v>
      </c>
      <c r="L304" s="13">
        <v>20</v>
      </c>
      <c r="M304" s="13"/>
      <c r="N304" s="13"/>
      <c r="O304" s="13"/>
      <c r="P304" s="13"/>
      <c r="Q304" s="17" t="s">
        <v>30</v>
      </c>
      <c r="R304" s="17" t="s">
        <v>31</v>
      </c>
      <c r="S304" s="13"/>
    </row>
    <row r="305" s="2" customFormat="true" ht="121.5" spans="1:19">
      <c r="A305" s="13">
        <v>289</v>
      </c>
      <c r="B305" s="13"/>
      <c r="C305" s="17" t="s">
        <v>1107</v>
      </c>
      <c r="D305" s="18" t="s">
        <v>1108</v>
      </c>
      <c r="E305" s="13" t="s">
        <v>392</v>
      </c>
      <c r="F305" s="13">
        <v>82</v>
      </c>
      <c r="G305" s="13">
        <v>30</v>
      </c>
      <c r="H305" s="13" t="s">
        <v>28</v>
      </c>
      <c r="I305" s="18" t="s">
        <v>1109</v>
      </c>
      <c r="J305" s="13">
        <v>10</v>
      </c>
      <c r="K305" s="13">
        <v>10</v>
      </c>
      <c r="L305" s="13">
        <v>10</v>
      </c>
      <c r="M305" s="13"/>
      <c r="N305" s="13"/>
      <c r="O305" s="13"/>
      <c r="P305" s="13"/>
      <c r="Q305" s="17" t="s">
        <v>30</v>
      </c>
      <c r="R305" s="17" t="s">
        <v>31</v>
      </c>
      <c r="S305" s="13"/>
    </row>
    <row r="306" s="2" customFormat="true" ht="81" spans="1:19">
      <c r="A306" s="13">
        <v>290</v>
      </c>
      <c r="B306" s="13"/>
      <c r="C306" s="17" t="s">
        <v>1110</v>
      </c>
      <c r="D306" s="18" t="s">
        <v>1111</v>
      </c>
      <c r="E306" s="13" t="s">
        <v>1112</v>
      </c>
      <c r="F306" s="13">
        <v>120</v>
      </c>
      <c r="G306" s="13">
        <v>43</v>
      </c>
      <c r="H306" s="13" t="s">
        <v>28</v>
      </c>
      <c r="I306" s="18" t="s">
        <v>1113</v>
      </c>
      <c r="J306" s="13">
        <v>30</v>
      </c>
      <c r="K306" s="13">
        <v>30</v>
      </c>
      <c r="L306" s="13">
        <v>30</v>
      </c>
      <c r="M306" s="13"/>
      <c r="N306" s="13"/>
      <c r="O306" s="13"/>
      <c r="P306" s="13"/>
      <c r="Q306" s="17" t="s">
        <v>30</v>
      </c>
      <c r="R306" s="17" t="s">
        <v>31</v>
      </c>
      <c r="S306" s="13"/>
    </row>
    <row r="307" s="2" customFormat="true" ht="101.25" spans="1:19">
      <c r="A307" s="13">
        <v>291</v>
      </c>
      <c r="B307" s="13"/>
      <c r="C307" s="17" t="s">
        <v>1114</v>
      </c>
      <c r="D307" s="18" t="s">
        <v>1115</v>
      </c>
      <c r="E307" s="13" t="s">
        <v>1116</v>
      </c>
      <c r="F307" s="13">
        <v>69</v>
      </c>
      <c r="G307" s="13">
        <v>25</v>
      </c>
      <c r="H307" s="13" t="s">
        <v>28</v>
      </c>
      <c r="I307" s="18" t="s">
        <v>1117</v>
      </c>
      <c r="J307" s="13">
        <v>20</v>
      </c>
      <c r="K307" s="13">
        <v>20</v>
      </c>
      <c r="L307" s="13">
        <v>20</v>
      </c>
      <c r="M307" s="13"/>
      <c r="N307" s="13"/>
      <c r="O307" s="13"/>
      <c r="P307" s="13"/>
      <c r="Q307" s="17" t="s">
        <v>30</v>
      </c>
      <c r="R307" s="17" t="s">
        <v>31</v>
      </c>
      <c r="S307" s="13"/>
    </row>
    <row r="308" s="3" customFormat="true" ht="101.25" spans="1:19">
      <c r="A308" s="13">
        <v>292</v>
      </c>
      <c r="B308" s="13"/>
      <c r="C308" s="36" t="s">
        <v>1118</v>
      </c>
      <c r="D308" s="37" t="s">
        <v>1119</v>
      </c>
      <c r="E308" s="13" t="s">
        <v>1120</v>
      </c>
      <c r="F308" s="13">
        <v>46</v>
      </c>
      <c r="G308" s="13">
        <v>12</v>
      </c>
      <c r="H308" s="13" t="s">
        <v>28</v>
      </c>
      <c r="I308" s="16" t="s">
        <v>1121</v>
      </c>
      <c r="J308" s="13">
        <v>20</v>
      </c>
      <c r="K308" s="13">
        <v>20</v>
      </c>
      <c r="L308" s="13">
        <v>20</v>
      </c>
      <c r="M308" s="13"/>
      <c r="N308" s="13"/>
      <c r="O308" s="13"/>
      <c r="P308" s="13"/>
      <c r="Q308" s="13" t="s">
        <v>30</v>
      </c>
      <c r="R308" s="13" t="s">
        <v>401</v>
      </c>
      <c r="S308" s="13"/>
    </row>
    <row r="309" s="3" customFormat="true" ht="101.25" spans="1:19">
      <c r="A309" s="13">
        <v>293</v>
      </c>
      <c r="B309" s="13"/>
      <c r="C309" s="36" t="s">
        <v>1122</v>
      </c>
      <c r="D309" s="37" t="s">
        <v>1123</v>
      </c>
      <c r="E309" s="15" t="s">
        <v>404</v>
      </c>
      <c r="F309" s="25">
        <v>30</v>
      </c>
      <c r="G309" s="25">
        <v>8</v>
      </c>
      <c r="H309" s="13" t="s">
        <v>28</v>
      </c>
      <c r="I309" s="16" t="s">
        <v>1124</v>
      </c>
      <c r="J309" s="25">
        <v>15</v>
      </c>
      <c r="K309" s="25">
        <v>15</v>
      </c>
      <c r="L309" s="25">
        <v>15</v>
      </c>
      <c r="M309" s="13"/>
      <c r="N309" s="13"/>
      <c r="O309" s="13"/>
      <c r="P309" s="13"/>
      <c r="Q309" s="13" t="s">
        <v>30</v>
      </c>
      <c r="R309" s="13" t="s">
        <v>401</v>
      </c>
      <c r="S309" s="24"/>
    </row>
    <row r="310" s="3" customFormat="true" ht="101.25" spans="1:19">
      <c r="A310" s="13">
        <v>294</v>
      </c>
      <c r="B310" s="13"/>
      <c r="C310" s="13" t="s">
        <v>1125</v>
      </c>
      <c r="D310" s="16" t="s">
        <v>1126</v>
      </c>
      <c r="E310" s="13" t="s">
        <v>1127</v>
      </c>
      <c r="F310" s="13">
        <v>105</v>
      </c>
      <c r="G310" s="13">
        <v>24</v>
      </c>
      <c r="H310" s="13" t="s">
        <v>28</v>
      </c>
      <c r="I310" s="16" t="s">
        <v>1128</v>
      </c>
      <c r="J310" s="13">
        <v>20</v>
      </c>
      <c r="K310" s="13">
        <v>20</v>
      </c>
      <c r="L310" s="13">
        <v>20</v>
      </c>
      <c r="M310" s="13"/>
      <c r="N310" s="13"/>
      <c r="O310" s="13"/>
      <c r="P310" s="13"/>
      <c r="Q310" s="13" t="s">
        <v>30</v>
      </c>
      <c r="R310" s="13" t="s">
        <v>401</v>
      </c>
      <c r="S310" s="24"/>
    </row>
    <row r="311" s="3" customFormat="true" ht="162" spans="1:19">
      <c r="A311" s="13">
        <v>295</v>
      </c>
      <c r="B311" s="13"/>
      <c r="C311" s="15" t="s">
        <v>1129</v>
      </c>
      <c r="D311" s="14" t="s">
        <v>1130</v>
      </c>
      <c r="E311" s="15" t="s">
        <v>1131</v>
      </c>
      <c r="F311" s="25">
        <v>86</v>
      </c>
      <c r="G311" s="25">
        <v>25</v>
      </c>
      <c r="H311" s="13" t="s">
        <v>28</v>
      </c>
      <c r="I311" s="16" t="s">
        <v>1132</v>
      </c>
      <c r="J311" s="25">
        <v>50</v>
      </c>
      <c r="K311" s="25">
        <v>50</v>
      </c>
      <c r="L311" s="25">
        <v>50</v>
      </c>
      <c r="M311" s="13"/>
      <c r="N311" s="13"/>
      <c r="O311" s="13"/>
      <c r="P311" s="13"/>
      <c r="Q311" s="13" t="s">
        <v>30</v>
      </c>
      <c r="R311" s="13" t="s">
        <v>401</v>
      </c>
      <c r="S311" s="24"/>
    </row>
    <row r="312" s="3" customFormat="true" ht="141.75" spans="1:19">
      <c r="A312" s="13">
        <v>296</v>
      </c>
      <c r="B312" s="17"/>
      <c r="C312" s="17" t="s">
        <v>1133</v>
      </c>
      <c r="D312" s="18" t="s">
        <v>1134</v>
      </c>
      <c r="E312" s="17" t="s">
        <v>310</v>
      </c>
      <c r="F312" s="17">
        <v>62</v>
      </c>
      <c r="G312" s="17">
        <v>21</v>
      </c>
      <c r="H312" s="17" t="s">
        <v>28</v>
      </c>
      <c r="I312" s="18" t="s">
        <v>1135</v>
      </c>
      <c r="J312" s="17">
        <v>28</v>
      </c>
      <c r="K312" s="17">
        <v>28</v>
      </c>
      <c r="L312" s="17"/>
      <c r="M312" s="17">
        <v>28</v>
      </c>
      <c r="N312" s="17"/>
      <c r="O312" s="17"/>
      <c r="P312" s="18"/>
      <c r="Q312" s="17" t="s">
        <v>30</v>
      </c>
      <c r="R312" s="17" t="s">
        <v>36</v>
      </c>
      <c r="S312" s="16"/>
    </row>
    <row r="313" s="2" customFormat="true" ht="141.75" spans="1:19">
      <c r="A313" s="13">
        <v>297</v>
      </c>
      <c r="B313" s="13"/>
      <c r="C313" s="13" t="s">
        <v>1136</v>
      </c>
      <c r="D313" s="16" t="s">
        <v>1137</v>
      </c>
      <c r="E313" s="13" t="s">
        <v>302</v>
      </c>
      <c r="F313" s="13">
        <v>71</v>
      </c>
      <c r="G313" s="13">
        <v>23</v>
      </c>
      <c r="H313" s="17" t="s">
        <v>28</v>
      </c>
      <c r="I313" s="18" t="s">
        <v>1138</v>
      </c>
      <c r="J313" s="20">
        <v>15</v>
      </c>
      <c r="K313" s="20">
        <v>15</v>
      </c>
      <c r="L313" s="17"/>
      <c r="M313" s="17">
        <v>15</v>
      </c>
      <c r="N313" s="17"/>
      <c r="O313" s="17"/>
      <c r="P313" s="18"/>
      <c r="Q313" s="17" t="s">
        <v>30</v>
      </c>
      <c r="R313" s="17" t="s">
        <v>36</v>
      </c>
      <c r="S313" s="16"/>
    </row>
    <row r="314" s="2" customFormat="true" ht="121.5" spans="1:19">
      <c r="A314" s="13">
        <v>298</v>
      </c>
      <c r="B314" s="17"/>
      <c r="C314" s="17" t="s">
        <v>1139</v>
      </c>
      <c r="D314" s="18" t="s">
        <v>1140</v>
      </c>
      <c r="E314" s="13" t="s">
        <v>459</v>
      </c>
      <c r="F314" s="13">
        <v>95</v>
      </c>
      <c r="G314" s="13">
        <v>30</v>
      </c>
      <c r="H314" s="17" t="s">
        <v>28</v>
      </c>
      <c r="I314" s="18" t="s">
        <v>1141</v>
      </c>
      <c r="J314" s="13">
        <v>15</v>
      </c>
      <c r="K314" s="26">
        <v>15</v>
      </c>
      <c r="L314" s="13"/>
      <c r="M314" s="13">
        <v>15</v>
      </c>
      <c r="N314" s="13"/>
      <c r="O314" s="13"/>
      <c r="P314" s="16"/>
      <c r="Q314" s="17" t="s">
        <v>30</v>
      </c>
      <c r="R314" s="17" t="s">
        <v>36</v>
      </c>
      <c r="S314" s="16"/>
    </row>
    <row r="315" s="2" customFormat="true" ht="121.5" spans="1:19">
      <c r="A315" s="13">
        <v>299</v>
      </c>
      <c r="B315" s="17"/>
      <c r="C315" s="17" t="s">
        <v>1142</v>
      </c>
      <c r="D315" s="18" t="s">
        <v>1143</v>
      </c>
      <c r="E315" s="13" t="s">
        <v>34</v>
      </c>
      <c r="F315" s="13">
        <v>51</v>
      </c>
      <c r="G315" s="13">
        <v>18</v>
      </c>
      <c r="H315" s="17" t="s">
        <v>28</v>
      </c>
      <c r="I315" s="18" t="s">
        <v>1144</v>
      </c>
      <c r="J315" s="13">
        <v>20</v>
      </c>
      <c r="K315" s="13">
        <v>20</v>
      </c>
      <c r="L315" s="13"/>
      <c r="M315" s="13">
        <v>20</v>
      </c>
      <c r="N315" s="13"/>
      <c r="O315" s="13"/>
      <c r="P315" s="16"/>
      <c r="Q315" s="17" t="s">
        <v>30</v>
      </c>
      <c r="R315" s="17" t="s">
        <v>36</v>
      </c>
      <c r="S315" s="16"/>
    </row>
    <row r="316" s="2" customFormat="true" ht="162" spans="1:19">
      <c r="A316" s="13">
        <v>300</v>
      </c>
      <c r="B316" s="17"/>
      <c r="C316" s="17" t="s">
        <v>1145</v>
      </c>
      <c r="D316" s="18" t="s">
        <v>1146</v>
      </c>
      <c r="E316" s="13" t="s">
        <v>1147</v>
      </c>
      <c r="F316" s="13">
        <v>95</v>
      </c>
      <c r="G316" s="13">
        <v>30</v>
      </c>
      <c r="H316" s="17" t="s">
        <v>28</v>
      </c>
      <c r="I316" s="18" t="s">
        <v>1141</v>
      </c>
      <c r="J316" s="13">
        <v>40</v>
      </c>
      <c r="K316" s="13">
        <v>40</v>
      </c>
      <c r="L316" s="13"/>
      <c r="M316" s="13">
        <v>40</v>
      </c>
      <c r="N316" s="13"/>
      <c r="O316" s="13"/>
      <c r="P316" s="13"/>
      <c r="Q316" s="17" t="s">
        <v>30</v>
      </c>
      <c r="R316" s="17" t="s">
        <v>36</v>
      </c>
      <c r="S316" s="13"/>
    </row>
    <row r="317" s="2" customFormat="true" ht="101.25" spans="1:19">
      <c r="A317" s="13">
        <v>301</v>
      </c>
      <c r="B317" s="13"/>
      <c r="C317" s="13" t="s">
        <v>1148</v>
      </c>
      <c r="D317" s="16" t="s">
        <v>1149</v>
      </c>
      <c r="E317" s="13" t="s">
        <v>898</v>
      </c>
      <c r="F317" s="13">
        <v>114</v>
      </c>
      <c r="G317" s="13">
        <v>38</v>
      </c>
      <c r="H317" s="13" t="s">
        <v>28</v>
      </c>
      <c r="I317" s="16" t="s">
        <v>1150</v>
      </c>
      <c r="J317" s="13">
        <v>50</v>
      </c>
      <c r="K317" s="13">
        <v>50</v>
      </c>
      <c r="L317" s="13"/>
      <c r="M317" s="13">
        <v>50</v>
      </c>
      <c r="N317" s="13"/>
      <c r="O317" s="13"/>
      <c r="P317" s="13"/>
      <c r="Q317" s="13" t="s">
        <v>30</v>
      </c>
      <c r="R317" s="13" t="s">
        <v>41</v>
      </c>
      <c r="S317" s="13"/>
    </row>
    <row r="318" s="2" customFormat="true" ht="101.25" spans="1:19">
      <c r="A318" s="13">
        <v>302</v>
      </c>
      <c r="B318" s="13"/>
      <c r="C318" s="13" t="s">
        <v>1151</v>
      </c>
      <c r="D318" s="16" t="s">
        <v>1152</v>
      </c>
      <c r="E318" s="13" t="s">
        <v>898</v>
      </c>
      <c r="F318" s="13">
        <v>109</v>
      </c>
      <c r="G318" s="13">
        <v>38</v>
      </c>
      <c r="H318" s="13" t="s">
        <v>28</v>
      </c>
      <c r="I318" s="16" t="s">
        <v>1153</v>
      </c>
      <c r="J318" s="13">
        <v>50</v>
      </c>
      <c r="K318" s="13">
        <v>50</v>
      </c>
      <c r="L318" s="13"/>
      <c r="M318" s="13">
        <v>50</v>
      </c>
      <c r="N318" s="13"/>
      <c r="O318" s="13"/>
      <c r="P318" s="13"/>
      <c r="Q318" s="13" t="s">
        <v>30</v>
      </c>
      <c r="R318" s="13" t="s">
        <v>41</v>
      </c>
      <c r="S318" s="13"/>
    </row>
    <row r="319" s="2" customFormat="true" ht="101.25" spans="1:19">
      <c r="A319" s="13">
        <v>303</v>
      </c>
      <c r="B319" s="13"/>
      <c r="C319" s="13" t="s">
        <v>1154</v>
      </c>
      <c r="D319" s="16" t="s">
        <v>1155</v>
      </c>
      <c r="E319" s="13" t="s">
        <v>52</v>
      </c>
      <c r="F319" s="13">
        <v>102</v>
      </c>
      <c r="G319" s="13">
        <v>32</v>
      </c>
      <c r="H319" s="13" t="s">
        <v>28</v>
      </c>
      <c r="I319" s="18" t="s">
        <v>1156</v>
      </c>
      <c r="J319" s="13">
        <v>30</v>
      </c>
      <c r="K319" s="13">
        <v>30</v>
      </c>
      <c r="L319" s="13"/>
      <c r="M319" s="13">
        <v>30</v>
      </c>
      <c r="N319" s="13"/>
      <c r="O319" s="13"/>
      <c r="P319" s="13"/>
      <c r="Q319" s="13" t="s">
        <v>30</v>
      </c>
      <c r="R319" s="13" t="s">
        <v>41</v>
      </c>
      <c r="S319" s="13"/>
    </row>
    <row r="320" s="2" customFormat="true" ht="202.5" spans="1:19">
      <c r="A320" s="13">
        <v>304</v>
      </c>
      <c r="B320" s="13"/>
      <c r="C320" s="13" t="s">
        <v>1157</v>
      </c>
      <c r="D320" s="16" t="s">
        <v>1158</v>
      </c>
      <c r="E320" s="13" t="s">
        <v>1159</v>
      </c>
      <c r="F320" s="13">
        <v>318</v>
      </c>
      <c r="G320" s="13">
        <v>108</v>
      </c>
      <c r="H320" s="13" t="s">
        <v>28</v>
      </c>
      <c r="I320" s="16" t="s">
        <v>1160</v>
      </c>
      <c r="J320" s="13">
        <v>100</v>
      </c>
      <c r="K320" s="13">
        <v>100</v>
      </c>
      <c r="L320" s="13">
        <v>100</v>
      </c>
      <c r="M320" s="13"/>
      <c r="N320" s="13"/>
      <c r="O320" s="13"/>
      <c r="P320" s="13"/>
      <c r="Q320" s="13" t="s">
        <v>30</v>
      </c>
      <c r="R320" s="13" t="s">
        <v>41</v>
      </c>
      <c r="S320" s="13"/>
    </row>
    <row r="321" s="2" customFormat="true" ht="60.75" spans="1:19">
      <c r="A321" s="13">
        <v>305</v>
      </c>
      <c r="B321" s="13"/>
      <c r="C321" s="13" t="s">
        <v>1161</v>
      </c>
      <c r="D321" s="16" t="s">
        <v>1162</v>
      </c>
      <c r="E321" s="13" t="s">
        <v>956</v>
      </c>
      <c r="F321" s="13">
        <v>85</v>
      </c>
      <c r="G321" s="13">
        <v>26</v>
      </c>
      <c r="H321" s="19" t="s">
        <v>28</v>
      </c>
      <c r="I321" s="16" t="s">
        <v>1163</v>
      </c>
      <c r="J321" s="13">
        <v>11</v>
      </c>
      <c r="K321" s="13">
        <v>11</v>
      </c>
      <c r="L321" s="13"/>
      <c r="M321" s="13">
        <v>11</v>
      </c>
      <c r="N321" s="13"/>
      <c r="O321" s="13"/>
      <c r="P321" s="13"/>
      <c r="Q321" s="13" t="s">
        <v>30</v>
      </c>
      <c r="R321" s="13" t="s">
        <v>487</v>
      </c>
      <c r="S321" s="13"/>
    </row>
    <row r="322" s="2" customFormat="true" ht="81" spans="1:19">
      <c r="A322" s="13">
        <v>306</v>
      </c>
      <c r="B322" s="13"/>
      <c r="C322" s="13" t="s">
        <v>1164</v>
      </c>
      <c r="D322" s="16" t="s">
        <v>1165</v>
      </c>
      <c r="E322" s="13" t="s">
        <v>485</v>
      </c>
      <c r="F322" s="13">
        <v>60</v>
      </c>
      <c r="G322" s="13">
        <v>25</v>
      </c>
      <c r="H322" s="19" t="s">
        <v>28</v>
      </c>
      <c r="I322" s="16" t="s">
        <v>1166</v>
      </c>
      <c r="J322" s="13">
        <v>15</v>
      </c>
      <c r="K322" s="13">
        <v>15</v>
      </c>
      <c r="L322" s="13"/>
      <c r="M322" s="13">
        <v>15</v>
      </c>
      <c r="N322" s="13"/>
      <c r="O322" s="13"/>
      <c r="P322" s="13"/>
      <c r="Q322" s="13" t="s">
        <v>30</v>
      </c>
      <c r="R322" s="13" t="s">
        <v>487</v>
      </c>
      <c r="S322" s="13"/>
    </row>
    <row r="323" s="4" customFormat="true" ht="60.75" spans="1:19">
      <c r="A323" s="13">
        <v>307</v>
      </c>
      <c r="B323" s="13"/>
      <c r="C323" s="13" t="s">
        <v>1167</v>
      </c>
      <c r="D323" s="16" t="s">
        <v>1168</v>
      </c>
      <c r="E323" s="13" t="s">
        <v>956</v>
      </c>
      <c r="F323" s="13">
        <v>45</v>
      </c>
      <c r="G323" s="13">
        <v>15</v>
      </c>
      <c r="H323" s="19" t="s">
        <v>28</v>
      </c>
      <c r="I323" s="16" t="s">
        <v>1169</v>
      </c>
      <c r="J323" s="13">
        <v>20</v>
      </c>
      <c r="K323" s="13">
        <v>20</v>
      </c>
      <c r="L323" s="13"/>
      <c r="M323" s="13">
        <v>20</v>
      </c>
      <c r="N323" s="13"/>
      <c r="O323" s="13"/>
      <c r="P323" s="13"/>
      <c r="Q323" s="13" t="s">
        <v>30</v>
      </c>
      <c r="R323" s="13" t="s">
        <v>487</v>
      </c>
      <c r="S323" s="13"/>
    </row>
    <row r="324" s="4" customFormat="true" ht="101.25" spans="1:19">
      <c r="A324" s="13">
        <v>308</v>
      </c>
      <c r="B324" s="13"/>
      <c r="C324" s="13" t="s">
        <v>1170</v>
      </c>
      <c r="D324" s="16" t="s">
        <v>1171</v>
      </c>
      <c r="E324" s="13" t="s">
        <v>960</v>
      </c>
      <c r="F324" s="13">
        <v>100</v>
      </c>
      <c r="G324" s="13">
        <v>40</v>
      </c>
      <c r="H324" s="19" t="s">
        <v>28</v>
      </c>
      <c r="I324" s="16" t="s">
        <v>1172</v>
      </c>
      <c r="J324" s="13">
        <v>42</v>
      </c>
      <c r="K324" s="13">
        <v>42</v>
      </c>
      <c r="L324" s="13"/>
      <c r="M324" s="13">
        <v>42</v>
      </c>
      <c r="N324" s="13"/>
      <c r="O324" s="13"/>
      <c r="P324" s="13"/>
      <c r="Q324" s="13" t="s">
        <v>30</v>
      </c>
      <c r="R324" s="13" t="s">
        <v>487</v>
      </c>
      <c r="S324" s="13"/>
    </row>
    <row r="325" s="4" customFormat="true" ht="101.25" spans="1:19">
      <c r="A325" s="13">
        <v>309</v>
      </c>
      <c r="B325" s="13"/>
      <c r="C325" s="13" t="s">
        <v>1173</v>
      </c>
      <c r="D325" s="16" t="s">
        <v>1174</v>
      </c>
      <c r="E325" s="17" t="s">
        <v>490</v>
      </c>
      <c r="F325" s="13">
        <v>50</v>
      </c>
      <c r="G325" s="13">
        <v>38</v>
      </c>
      <c r="H325" s="17" t="s">
        <v>28</v>
      </c>
      <c r="I325" s="16" t="s">
        <v>1175</v>
      </c>
      <c r="J325" s="13">
        <v>50</v>
      </c>
      <c r="K325" s="29">
        <v>50</v>
      </c>
      <c r="L325" s="29">
        <v>50</v>
      </c>
      <c r="M325" s="29"/>
      <c r="N325" s="15"/>
      <c r="O325" s="15"/>
      <c r="P325" s="13"/>
      <c r="Q325" s="13" t="s">
        <v>30</v>
      </c>
      <c r="R325" s="13" t="s">
        <v>492</v>
      </c>
      <c r="S325" s="13"/>
    </row>
    <row r="326" s="4" customFormat="true" ht="121.5" spans="1:19">
      <c r="A326" s="13">
        <v>310</v>
      </c>
      <c r="B326" s="13"/>
      <c r="C326" s="13" t="s">
        <v>1176</v>
      </c>
      <c r="D326" s="16" t="s">
        <v>1177</v>
      </c>
      <c r="E326" s="13" t="s">
        <v>1178</v>
      </c>
      <c r="F326" s="13">
        <v>25</v>
      </c>
      <c r="G326" s="13">
        <v>17</v>
      </c>
      <c r="H326" s="13" t="s">
        <v>28</v>
      </c>
      <c r="I326" s="16" t="s">
        <v>1179</v>
      </c>
      <c r="J326" s="13">
        <v>25</v>
      </c>
      <c r="K326" s="13">
        <v>25</v>
      </c>
      <c r="L326" s="13">
        <v>25</v>
      </c>
      <c r="M326" s="29"/>
      <c r="N326" s="15"/>
      <c r="O326" s="15"/>
      <c r="P326" s="13"/>
      <c r="Q326" s="13" t="s">
        <v>30</v>
      </c>
      <c r="R326" s="13" t="s">
        <v>492</v>
      </c>
      <c r="S326" s="13"/>
    </row>
    <row r="327" s="4" customFormat="true" ht="101.25" spans="1:19">
      <c r="A327" s="13">
        <v>311</v>
      </c>
      <c r="B327" s="13"/>
      <c r="C327" s="13" t="s">
        <v>1180</v>
      </c>
      <c r="D327" s="16" t="s">
        <v>1181</v>
      </c>
      <c r="E327" s="13" t="s">
        <v>1182</v>
      </c>
      <c r="F327" s="13">
        <v>44</v>
      </c>
      <c r="G327" s="13">
        <v>35</v>
      </c>
      <c r="H327" s="13" t="s">
        <v>28</v>
      </c>
      <c r="I327" s="16" t="s">
        <v>1183</v>
      </c>
      <c r="J327" s="13">
        <v>50</v>
      </c>
      <c r="K327" s="13">
        <v>50</v>
      </c>
      <c r="L327" s="13">
        <v>50</v>
      </c>
      <c r="M327" s="29"/>
      <c r="N327" s="15"/>
      <c r="O327" s="15"/>
      <c r="P327" s="13"/>
      <c r="Q327" s="13" t="s">
        <v>30</v>
      </c>
      <c r="R327" s="13" t="s">
        <v>492</v>
      </c>
      <c r="S327" s="13"/>
    </row>
    <row r="328" s="2" customFormat="true" ht="101.25" spans="1:19">
      <c r="A328" s="13">
        <v>312</v>
      </c>
      <c r="B328" s="13"/>
      <c r="C328" s="13" t="s">
        <v>1184</v>
      </c>
      <c r="D328" s="16" t="s">
        <v>1185</v>
      </c>
      <c r="E328" s="13" t="s">
        <v>505</v>
      </c>
      <c r="F328" s="13">
        <v>60</v>
      </c>
      <c r="G328" s="13">
        <v>20</v>
      </c>
      <c r="H328" s="13" t="s">
        <v>28</v>
      </c>
      <c r="I328" s="16" t="s">
        <v>1186</v>
      </c>
      <c r="J328" s="13">
        <v>20</v>
      </c>
      <c r="K328" s="13">
        <v>20</v>
      </c>
      <c r="L328" s="13">
        <v>20</v>
      </c>
      <c r="M328" s="29"/>
      <c r="N328" s="15"/>
      <c r="O328" s="15"/>
      <c r="P328" s="13"/>
      <c r="Q328" s="13" t="s">
        <v>30</v>
      </c>
      <c r="R328" s="13" t="s">
        <v>492</v>
      </c>
      <c r="S328" s="13"/>
    </row>
    <row r="329" s="2" customFormat="true" ht="121.5" spans="1:19">
      <c r="A329" s="13">
        <v>313</v>
      </c>
      <c r="B329" s="13"/>
      <c r="C329" s="36" t="s">
        <v>1187</v>
      </c>
      <c r="D329" s="16" t="s">
        <v>1188</v>
      </c>
      <c r="E329" s="28" t="s">
        <v>65</v>
      </c>
      <c r="F329" s="13">
        <v>35</v>
      </c>
      <c r="G329" s="13">
        <v>20</v>
      </c>
      <c r="H329" s="28" t="s">
        <v>28</v>
      </c>
      <c r="I329" s="16" t="s">
        <v>1189</v>
      </c>
      <c r="J329" s="28">
        <v>30</v>
      </c>
      <c r="K329" s="13">
        <v>30</v>
      </c>
      <c r="L329" s="13">
        <v>30</v>
      </c>
      <c r="M329" s="13"/>
      <c r="N329" s="13"/>
      <c r="O329" s="13"/>
      <c r="P329" s="13"/>
      <c r="Q329" s="28" t="s">
        <v>30</v>
      </c>
      <c r="R329" s="28" t="s">
        <v>62</v>
      </c>
      <c r="S329" s="13"/>
    </row>
    <row r="330" s="4" customFormat="true" ht="162" spans="1:19">
      <c r="A330" s="13">
        <v>314</v>
      </c>
      <c r="B330" s="13"/>
      <c r="C330" s="36" t="s">
        <v>1190</v>
      </c>
      <c r="D330" s="37" t="s">
        <v>1191</v>
      </c>
      <c r="E330" s="28" t="s">
        <v>1192</v>
      </c>
      <c r="F330" s="13">
        <v>40</v>
      </c>
      <c r="G330" s="13">
        <v>20</v>
      </c>
      <c r="H330" s="28" t="s">
        <v>28</v>
      </c>
      <c r="I330" s="16" t="s">
        <v>1193</v>
      </c>
      <c r="J330" s="13">
        <v>50</v>
      </c>
      <c r="K330" s="13">
        <v>50</v>
      </c>
      <c r="L330" s="13">
        <v>50</v>
      </c>
      <c r="M330" s="13"/>
      <c r="N330" s="13"/>
      <c r="O330" s="13"/>
      <c r="P330" s="13"/>
      <c r="Q330" s="28" t="s">
        <v>30</v>
      </c>
      <c r="R330" s="28" t="s">
        <v>62</v>
      </c>
      <c r="S330" s="13"/>
    </row>
    <row r="331" s="4" customFormat="true" ht="121.5" spans="1:19">
      <c r="A331" s="13">
        <v>315</v>
      </c>
      <c r="B331" s="13"/>
      <c r="C331" s="13" t="s">
        <v>1194</v>
      </c>
      <c r="D331" s="16" t="s">
        <v>1195</v>
      </c>
      <c r="E331" s="13" t="s">
        <v>526</v>
      </c>
      <c r="F331" s="13">
        <v>90</v>
      </c>
      <c r="G331" s="13">
        <v>50</v>
      </c>
      <c r="H331" s="13" t="s">
        <v>28</v>
      </c>
      <c r="I331" s="16" t="s">
        <v>1196</v>
      </c>
      <c r="J331" s="13">
        <v>15</v>
      </c>
      <c r="K331" s="13">
        <v>15</v>
      </c>
      <c r="L331" s="13">
        <v>15</v>
      </c>
      <c r="M331" s="20"/>
      <c r="N331" s="13"/>
      <c r="O331" s="13"/>
      <c r="P331" s="13"/>
      <c r="Q331" s="22" t="s">
        <v>30</v>
      </c>
      <c r="R331" s="13" t="s">
        <v>71</v>
      </c>
      <c r="S331" s="23"/>
    </row>
    <row r="332" s="2" customFormat="true" ht="121.5" spans="1:19">
      <c r="A332" s="13">
        <v>316</v>
      </c>
      <c r="B332" s="13"/>
      <c r="C332" s="13" t="s">
        <v>1197</v>
      </c>
      <c r="D332" s="16" t="s">
        <v>1198</v>
      </c>
      <c r="E332" s="13" t="s">
        <v>1199</v>
      </c>
      <c r="F332" s="13">
        <v>246</v>
      </c>
      <c r="G332" s="13">
        <v>86</v>
      </c>
      <c r="H332" s="13" t="s">
        <v>28</v>
      </c>
      <c r="I332" s="16" t="s">
        <v>1200</v>
      </c>
      <c r="J332" s="13">
        <v>20</v>
      </c>
      <c r="K332" s="13">
        <v>20</v>
      </c>
      <c r="L332" s="13">
        <v>20</v>
      </c>
      <c r="M332" s="13"/>
      <c r="N332" s="13"/>
      <c r="O332" s="13"/>
      <c r="P332" s="13"/>
      <c r="Q332" s="22" t="s">
        <v>30</v>
      </c>
      <c r="R332" s="13" t="s">
        <v>71</v>
      </c>
      <c r="S332" s="23"/>
    </row>
    <row r="333" s="2" customFormat="true" ht="142" customHeight="true" spans="1:19">
      <c r="A333" s="13">
        <v>317</v>
      </c>
      <c r="B333" s="13"/>
      <c r="C333" s="13" t="s">
        <v>1201</v>
      </c>
      <c r="D333" s="16" t="s">
        <v>1202</v>
      </c>
      <c r="E333" s="13" t="s">
        <v>1203</v>
      </c>
      <c r="F333" s="13">
        <v>140</v>
      </c>
      <c r="G333" s="13">
        <v>50</v>
      </c>
      <c r="H333" s="13" t="s">
        <v>28</v>
      </c>
      <c r="I333" s="16" t="s">
        <v>1204</v>
      </c>
      <c r="J333" s="13">
        <v>50</v>
      </c>
      <c r="K333" s="13">
        <v>50</v>
      </c>
      <c r="L333" s="38"/>
      <c r="M333" s="13">
        <v>50</v>
      </c>
      <c r="N333" s="13"/>
      <c r="O333" s="13"/>
      <c r="P333" s="13"/>
      <c r="Q333" s="13" t="s">
        <v>30</v>
      </c>
      <c r="R333" s="13" t="s">
        <v>71</v>
      </c>
      <c r="S333" s="23"/>
    </row>
    <row r="334" s="2" customFormat="true" ht="205" customHeight="true" spans="1:19">
      <c r="A334" s="13">
        <v>318</v>
      </c>
      <c r="B334" s="13"/>
      <c r="C334" s="13" t="s">
        <v>1205</v>
      </c>
      <c r="D334" s="16" t="s">
        <v>1206</v>
      </c>
      <c r="E334" s="13" t="s">
        <v>1207</v>
      </c>
      <c r="F334" s="13">
        <v>200</v>
      </c>
      <c r="G334" s="13">
        <v>70</v>
      </c>
      <c r="H334" s="13" t="s">
        <v>28</v>
      </c>
      <c r="I334" s="16" t="s">
        <v>1208</v>
      </c>
      <c r="J334" s="13">
        <v>50</v>
      </c>
      <c r="K334" s="13">
        <v>50</v>
      </c>
      <c r="L334" s="13">
        <v>50</v>
      </c>
      <c r="M334" s="38"/>
      <c r="N334" s="13"/>
      <c r="O334" s="13"/>
      <c r="P334" s="13"/>
      <c r="Q334" s="13" t="s">
        <v>30</v>
      </c>
      <c r="R334" s="13" t="s">
        <v>71</v>
      </c>
      <c r="S334" s="23"/>
    </row>
    <row r="335" s="2" customFormat="true" ht="101.25" spans="1:19">
      <c r="A335" s="13">
        <v>319</v>
      </c>
      <c r="B335" s="13"/>
      <c r="C335" s="13" t="s">
        <v>1209</v>
      </c>
      <c r="D335" s="16" t="s">
        <v>1210</v>
      </c>
      <c r="E335" s="13" t="s">
        <v>516</v>
      </c>
      <c r="F335" s="13">
        <v>180</v>
      </c>
      <c r="G335" s="13">
        <v>50</v>
      </c>
      <c r="H335" s="13" t="s">
        <v>28</v>
      </c>
      <c r="I335" s="16" t="s">
        <v>1211</v>
      </c>
      <c r="J335" s="13">
        <v>10</v>
      </c>
      <c r="K335" s="13">
        <v>10</v>
      </c>
      <c r="L335" s="13">
        <v>10</v>
      </c>
      <c r="M335" s="20"/>
      <c r="N335" s="13"/>
      <c r="O335" s="13"/>
      <c r="P335" s="13"/>
      <c r="Q335" s="22" t="s">
        <v>30</v>
      </c>
      <c r="R335" s="13" t="s">
        <v>71</v>
      </c>
      <c r="S335" s="23"/>
    </row>
    <row r="336" s="2" customFormat="true" ht="81" spans="1:19">
      <c r="A336" s="13">
        <v>320</v>
      </c>
      <c r="B336" s="13"/>
      <c r="C336" s="17" t="s">
        <v>1212</v>
      </c>
      <c r="D336" s="18" t="s">
        <v>1213</v>
      </c>
      <c r="E336" s="17" t="s">
        <v>74</v>
      </c>
      <c r="F336" s="13">
        <v>93</v>
      </c>
      <c r="G336" s="13">
        <v>80</v>
      </c>
      <c r="H336" s="13" t="s">
        <v>28</v>
      </c>
      <c r="I336" s="18" t="s">
        <v>1214</v>
      </c>
      <c r="J336" s="17">
        <v>10</v>
      </c>
      <c r="K336" s="17">
        <v>10</v>
      </c>
      <c r="L336" s="17"/>
      <c r="M336" s="17">
        <v>10</v>
      </c>
      <c r="N336" s="17"/>
      <c r="O336" s="17"/>
      <c r="P336" s="13"/>
      <c r="Q336" s="17" t="s">
        <v>30</v>
      </c>
      <c r="R336" s="13" t="s">
        <v>76</v>
      </c>
      <c r="S336" s="13"/>
    </row>
    <row r="337" s="2" customFormat="true" ht="141.75" spans="1:19">
      <c r="A337" s="13">
        <v>321</v>
      </c>
      <c r="B337" s="13"/>
      <c r="C337" s="17" t="s">
        <v>1215</v>
      </c>
      <c r="D337" s="18" t="s">
        <v>1216</v>
      </c>
      <c r="E337" s="17" t="s">
        <v>74</v>
      </c>
      <c r="F337" s="13">
        <v>30</v>
      </c>
      <c r="G337" s="13">
        <v>20</v>
      </c>
      <c r="H337" s="13" t="s">
        <v>28</v>
      </c>
      <c r="I337" s="18" t="s">
        <v>1217</v>
      </c>
      <c r="J337" s="17">
        <v>20</v>
      </c>
      <c r="K337" s="17">
        <v>20</v>
      </c>
      <c r="L337" s="17"/>
      <c r="M337" s="17">
        <v>20</v>
      </c>
      <c r="N337" s="17"/>
      <c r="O337" s="17"/>
      <c r="P337" s="13"/>
      <c r="Q337" s="17" t="s">
        <v>30</v>
      </c>
      <c r="R337" s="13" t="s">
        <v>76</v>
      </c>
      <c r="S337" s="13"/>
    </row>
    <row r="338" s="2" customFormat="true" ht="162" spans="1:19">
      <c r="A338" s="13">
        <v>322</v>
      </c>
      <c r="B338" s="13"/>
      <c r="C338" s="17" t="s">
        <v>1218</v>
      </c>
      <c r="D338" s="18" t="s">
        <v>1219</v>
      </c>
      <c r="E338" s="17" t="s">
        <v>86</v>
      </c>
      <c r="F338" s="13">
        <v>65</v>
      </c>
      <c r="G338" s="13">
        <v>40</v>
      </c>
      <c r="H338" s="19" t="s">
        <v>28</v>
      </c>
      <c r="I338" s="18" t="s">
        <v>1220</v>
      </c>
      <c r="J338" s="17">
        <v>15</v>
      </c>
      <c r="K338" s="17">
        <v>15</v>
      </c>
      <c r="L338" s="17"/>
      <c r="M338" s="17">
        <v>15</v>
      </c>
      <c r="N338" s="17"/>
      <c r="O338" s="17"/>
      <c r="P338" s="13"/>
      <c r="Q338" s="17" t="s">
        <v>30</v>
      </c>
      <c r="R338" s="13" t="s">
        <v>76</v>
      </c>
      <c r="S338" s="13"/>
    </row>
    <row r="339" s="2" customFormat="true" ht="141.75" spans="1:19">
      <c r="A339" s="13">
        <v>323</v>
      </c>
      <c r="B339" s="13"/>
      <c r="C339" s="17" t="s">
        <v>1221</v>
      </c>
      <c r="D339" s="18" t="s">
        <v>1222</v>
      </c>
      <c r="E339" s="17" t="s">
        <v>90</v>
      </c>
      <c r="F339" s="13">
        <v>204</v>
      </c>
      <c r="G339" s="13">
        <v>60</v>
      </c>
      <c r="H339" s="13" t="s">
        <v>28</v>
      </c>
      <c r="I339" s="18" t="s">
        <v>1223</v>
      </c>
      <c r="J339" s="17">
        <v>30</v>
      </c>
      <c r="K339" s="17">
        <v>30</v>
      </c>
      <c r="L339" s="17"/>
      <c r="M339" s="17">
        <v>30</v>
      </c>
      <c r="N339" s="17"/>
      <c r="O339" s="17"/>
      <c r="P339" s="13"/>
      <c r="Q339" s="17" t="s">
        <v>30</v>
      </c>
      <c r="R339" s="13" t="s">
        <v>76</v>
      </c>
      <c r="S339" s="13"/>
    </row>
    <row r="340" s="2" customFormat="true" ht="121.5" spans="1:19">
      <c r="A340" s="13">
        <v>324</v>
      </c>
      <c r="B340" s="13"/>
      <c r="C340" s="17" t="s">
        <v>1224</v>
      </c>
      <c r="D340" s="18" t="s">
        <v>1225</v>
      </c>
      <c r="E340" s="17" t="s">
        <v>1226</v>
      </c>
      <c r="F340" s="13">
        <v>261</v>
      </c>
      <c r="G340" s="13">
        <v>155</v>
      </c>
      <c r="H340" s="19" t="s">
        <v>28</v>
      </c>
      <c r="I340" s="18" t="s">
        <v>1227</v>
      </c>
      <c r="J340" s="17">
        <v>50</v>
      </c>
      <c r="K340" s="17">
        <v>50</v>
      </c>
      <c r="L340" s="17"/>
      <c r="M340" s="17">
        <v>50</v>
      </c>
      <c r="N340" s="17"/>
      <c r="O340" s="17"/>
      <c r="P340" s="13"/>
      <c r="Q340" s="17" t="s">
        <v>30</v>
      </c>
      <c r="R340" s="13" t="s">
        <v>76</v>
      </c>
      <c r="S340" s="13"/>
    </row>
    <row r="341" s="2" customFormat="true" ht="141.75" spans="1:19">
      <c r="A341" s="13">
        <v>325</v>
      </c>
      <c r="B341" s="13"/>
      <c r="C341" s="17" t="s">
        <v>1228</v>
      </c>
      <c r="D341" s="18" t="s">
        <v>1229</v>
      </c>
      <c r="E341" s="17" t="s">
        <v>103</v>
      </c>
      <c r="F341" s="13">
        <v>400</v>
      </c>
      <c r="G341" s="13">
        <v>130</v>
      </c>
      <c r="H341" s="19" t="s">
        <v>28</v>
      </c>
      <c r="I341" s="16" t="s">
        <v>1230</v>
      </c>
      <c r="J341" s="17">
        <v>40</v>
      </c>
      <c r="K341" s="17">
        <v>40</v>
      </c>
      <c r="L341" s="17">
        <v>40</v>
      </c>
      <c r="M341" s="17"/>
      <c r="N341" s="17"/>
      <c r="O341" s="17"/>
      <c r="P341" s="13"/>
      <c r="Q341" s="17" t="s">
        <v>30</v>
      </c>
      <c r="R341" s="13" t="s">
        <v>76</v>
      </c>
      <c r="S341" s="24"/>
    </row>
    <row r="342" s="2" customFormat="true" ht="121.5" spans="1:19">
      <c r="A342" s="13">
        <v>326</v>
      </c>
      <c r="B342" s="13"/>
      <c r="C342" s="17" t="s">
        <v>1231</v>
      </c>
      <c r="D342" s="18" t="s">
        <v>1232</v>
      </c>
      <c r="E342" s="17" t="s">
        <v>1233</v>
      </c>
      <c r="F342" s="13">
        <v>110</v>
      </c>
      <c r="G342" s="13">
        <v>66</v>
      </c>
      <c r="H342" s="19" t="s">
        <v>28</v>
      </c>
      <c r="I342" s="16" t="s">
        <v>1234</v>
      </c>
      <c r="J342" s="17">
        <v>10</v>
      </c>
      <c r="K342" s="17">
        <v>10</v>
      </c>
      <c r="L342" s="17">
        <v>10</v>
      </c>
      <c r="M342" s="17"/>
      <c r="N342" s="17"/>
      <c r="O342" s="17"/>
      <c r="P342" s="13"/>
      <c r="Q342" s="17" t="s">
        <v>30</v>
      </c>
      <c r="R342" s="13" t="s">
        <v>76</v>
      </c>
      <c r="S342" s="24"/>
    </row>
    <row r="343" s="2" customFormat="true" ht="141.75" spans="1:19">
      <c r="A343" s="13">
        <v>327</v>
      </c>
      <c r="B343" s="13"/>
      <c r="C343" s="13" t="s">
        <v>1235</v>
      </c>
      <c r="D343" s="16" t="s">
        <v>1236</v>
      </c>
      <c r="E343" s="13" t="s">
        <v>1237</v>
      </c>
      <c r="F343" s="13">
        <v>36</v>
      </c>
      <c r="G343" s="13">
        <v>16</v>
      </c>
      <c r="H343" s="13" t="s">
        <v>28</v>
      </c>
      <c r="I343" s="16" t="s">
        <v>1238</v>
      </c>
      <c r="J343" s="13">
        <v>50</v>
      </c>
      <c r="K343" s="13">
        <v>50</v>
      </c>
      <c r="L343" s="13">
        <v>50</v>
      </c>
      <c r="M343" s="13"/>
      <c r="N343" s="13"/>
      <c r="O343" s="13"/>
      <c r="P343" s="13"/>
      <c r="Q343" s="13" t="s">
        <v>30</v>
      </c>
      <c r="R343" s="13" t="s">
        <v>244</v>
      </c>
      <c r="S343" s="13"/>
    </row>
    <row r="344" s="2" customFormat="true" ht="101.25" spans="1:19">
      <c r="A344" s="13">
        <v>328</v>
      </c>
      <c r="B344" s="13"/>
      <c r="C344" s="13" t="s">
        <v>1239</v>
      </c>
      <c r="D344" s="16" t="s">
        <v>1240</v>
      </c>
      <c r="E344" s="13" t="s">
        <v>247</v>
      </c>
      <c r="F344" s="13">
        <v>20</v>
      </c>
      <c r="G344" s="13">
        <v>8</v>
      </c>
      <c r="H344" s="13" t="s">
        <v>28</v>
      </c>
      <c r="I344" s="16" t="s">
        <v>1241</v>
      </c>
      <c r="J344" s="13">
        <v>40</v>
      </c>
      <c r="K344" s="13">
        <v>40</v>
      </c>
      <c r="L344" s="13">
        <v>40</v>
      </c>
      <c r="M344" s="13"/>
      <c r="N344" s="13"/>
      <c r="O344" s="13"/>
      <c r="P344" s="13"/>
      <c r="Q344" s="13" t="s">
        <v>30</v>
      </c>
      <c r="R344" s="13" t="s">
        <v>244</v>
      </c>
      <c r="S344" s="13"/>
    </row>
    <row r="345" s="2" customFormat="true" ht="81" spans="1:19">
      <c r="A345" s="13">
        <v>329</v>
      </c>
      <c r="B345" s="13"/>
      <c r="C345" s="13" t="s">
        <v>1242</v>
      </c>
      <c r="D345" s="16" t="s">
        <v>1243</v>
      </c>
      <c r="E345" s="13" t="s">
        <v>242</v>
      </c>
      <c r="F345" s="13">
        <v>25</v>
      </c>
      <c r="G345" s="13">
        <v>15</v>
      </c>
      <c r="H345" s="13" t="s">
        <v>28</v>
      </c>
      <c r="I345" s="16" t="s">
        <v>1244</v>
      </c>
      <c r="J345" s="13">
        <v>40</v>
      </c>
      <c r="K345" s="13">
        <v>40</v>
      </c>
      <c r="L345" s="13">
        <v>40</v>
      </c>
      <c r="M345" s="13"/>
      <c r="N345" s="13"/>
      <c r="O345" s="13"/>
      <c r="P345" s="13"/>
      <c r="Q345" s="13" t="s">
        <v>30</v>
      </c>
      <c r="R345" s="13" t="s">
        <v>244</v>
      </c>
      <c r="S345" s="13"/>
    </row>
    <row r="346" s="4" customFormat="true" ht="141.75" spans="1:19">
      <c r="A346" s="13">
        <v>330</v>
      </c>
      <c r="B346" s="13"/>
      <c r="C346" s="13" t="s">
        <v>1245</v>
      </c>
      <c r="D346" s="16" t="s">
        <v>1246</v>
      </c>
      <c r="E346" s="13" t="s">
        <v>256</v>
      </c>
      <c r="F346" s="13">
        <v>81</v>
      </c>
      <c r="G346" s="13">
        <v>33</v>
      </c>
      <c r="H346" s="13" t="s">
        <v>28</v>
      </c>
      <c r="I346" s="16" t="s">
        <v>1247</v>
      </c>
      <c r="J346" s="25">
        <v>50</v>
      </c>
      <c r="K346" s="25">
        <v>50</v>
      </c>
      <c r="L346" s="13">
        <v>50</v>
      </c>
      <c r="M346" s="13"/>
      <c r="N346" s="13"/>
      <c r="O346" s="13"/>
      <c r="P346" s="13"/>
      <c r="Q346" s="13" t="s">
        <v>30</v>
      </c>
      <c r="R346" s="13" t="s">
        <v>253</v>
      </c>
      <c r="S346" s="24"/>
    </row>
    <row r="347" s="2" customFormat="true" ht="162" spans="1:19">
      <c r="A347" s="13">
        <v>331</v>
      </c>
      <c r="B347" s="13"/>
      <c r="C347" s="13" t="s">
        <v>1248</v>
      </c>
      <c r="D347" s="16" t="s">
        <v>1249</v>
      </c>
      <c r="E347" s="13" t="s">
        <v>1250</v>
      </c>
      <c r="F347" s="13">
        <v>86</v>
      </c>
      <c r="G347" s="13">
        <v>48</v>
      </c>
      <c r="H347" s="13" t="s">
        <v>28</v>
      </c>
      <c r="I347" s="16" t="s">
        <v>1251</v>
      </c>
      <c r="J347" s="13">
        <v>50</v>
      </c>
      <c r="K347" s="13">
        <v>50</v>
      </c>
      <c r="L347" s="13">
        <v>50</v>
      </c>
      <c r="M347" s="13"/>
      <c r="N347" s="13"/>
      <c r="O347" s="13"/>
      <c r="P347" s="13"/>
      <c r="Q347" s="13" t="s">
        <v>30</v>
      </c>
      <c r="R347" s="13" t="s">
        <v>266</v>
      </c>
      <c r="S347" s="13"/>
    </row>
    <row r="348" s="2" customFormat="true" ht="123" spans="1:19">
      <c r="A348" s="13">
        <v>332</v>
      </c>
      <c r="B348" s="13"/>
      <c r="C348" s="13" t="s">
        <v>1252</v>
      </c>
      <c r="D348" s="16" t="s">
        <v>1253</v>
      </c>
      <c r="E348" s="13" t="s">
        <v>1000</v>
      </c>
      <c r="F348" s="13">
        <v>72</v>
      </c>
      <c r="G348" s="13">
        <v>23</v>
      </c>
      <c r="H348" s="19" t="s">
        <v>28</v>
      </c>
      <c r="I348" s="16" t="s">
        <v>1254</v>
      </c>
      <c r="J348" s="13">
        <v>10</v>
      </c>
      <c r="K348" s="13">
        <v>10</v>
      </c>
      <c r="L348" s="13"/>
      <c r="M348" s="13">
        <v>10</v>
      </c>
      <c r="N348" s="13"/>
      <c r="O348" s="13"/>
      <c r="P348" s="13"/>
      <c r="Q348" s="13" t="s">
        <v>30</v>
      </c>
      <c r="R348" s="13" t="s">
        <v>109</v>
      </c>
      <c r="S348" s="13"/>
    </row>
    <row r="349" s="2" customFormat="true" ht="101.25" spans="1:19">
      <c r="A349" s="13">
        <v>333</v>
      </c>
      <c r="B349" s="13"/>
      <c r="C349" s="13" t="s">
        <v>1255</v>
      </c>
      <c r="D349" s="16" t="s">
        <v>1256</v>
      </c>
      <c r="E349" s="13" t="s">
        <v>576</v>
      </c>
      <c r="F349" s="13">
        <v>15</v>
      </c>
      <c r="G349" s="13">
        <v>6</v>
      </c>
      <c r="H349" s="19" t="s">
        <v>28</v>
      </c>
      <c r="I349" s="16" t="s">
        <v>1257</v>
      </c>
      <c r="J349" s="13">
        <v>10</v>
      </c>
      <c r="K349" s="13">
        <v>10</v>
      </c>
      <c r="L349" s="13"/>
      <c r="M349" s="13">
        <v>10</v>
      </c>
      <c r="N349" s="13"/>
      <c r="O349" s="13"/>
      <c r="P349" s="13"/>
      <c r="Q349" s="13" t="s">
        <v>30</v>
      </c>
      <c r="R349" s="13" t="s">
        <v>109</v>
      </c>
      <c r="S349" s="13"/>
    </row>
    <row r="350" s="2" customFormat="true" ht="101.25" spans="1:19">
      <c r="A350" s="13">
        <v>334</v>
      </c>
      <c r="B350" s="13"/>
      <c r="C350" s="13" t="s">
        <v>1258</v>
      </c>
      <c r="D350" s="16" t="s">
        <v>1259</v>
      </c>
      <c r="E350" s="13" t="s">
        <v>107</v>
      </c>
      <c r="F350" s="13">
        <v>35</v>
      </c>
      <c r="G350" s="13">
        <v>15</v>
      </c>
      <c r="H350" s="19" t="s">
        <v>28</v>
      </c>
      <c r="I350" s="16" t="s">
        <v>1260</v>
      </c>
      <c r="J350" s="13">
        <v>10</v>
      </c>
      <c r="K350" s="13">
        <v>10</v>
      </c>
      <c r="L350" s="13"/>
      <c r="M350" s="13">
        <v>10</v>
      </c>
      <c r="N350" s="13"/>
      <c r="O350" s="13"/>
      <c r="P350" s="13"/>
      <c r="Q350" s="13" t="s">
        <v>30</v>
      </c>
      <c r="R350" s="13" t="s">
        <v>109</v>
      </c>
      <c r="S350" s="13"/>
    </row>
    <row r="351" s="2" customFormat="true" ht="222.75" spans="1:19">
      <c r="A351" s="13">
        <v>335</v>
      </c>
      <c r="B351" s="13"/>
      <c r="C351" s="13" t="s">
        <v>1261</v>
      </c>
      <c r="D351" s="16" t="s">
        <v>1262</v>
      </c>
      <c r="E351" s="13" t="s">
        <v>1263</v>
      </c>
      <c r="F351" s="13">
        <v>50</v>
      </c>
      <c r="G351" s="13">
        <v>16</v>
      </c>
      <c r="H351" s="19" t="s">
        <v>28</v>
      </c>
      <c r="I351" s="16" t="s">
        <v>1264</v>
      </c>
      <c r="J351" s="13">
        <v>20</v>
      </c>
      <c r="K351" s="13">
        <v>20</v>
      </c>
      <c r="L351" s="13"/>
      <c r="M351" s="13">
        <v>20</v>
      </c>
      <c r="N351" s="13"/>
      <c r="O351" s="13"/>
      <c r="P351" s="13"/>
      <c r="Q351" s="13" t="s">
        <v>30</v>
      </c>
      <c r="R351" s="13" t="s">
        <v>109</v>
      </c>
      <c r="S351" s="13"/>
    </row>
    <row r="352" s="2" customFormat="true" ht="121.5" spans="1:19">
      <c r="A352" s="13">
        <v>336</v>
      </c>
      <c r="B352" s="13"/>
      <c r="C352" s="13" t="s">
        <v>1265</v>
      </c>
      <c r="D352" s="16" t="s">
        <v>1266</v>
      </c>
      <c r="E352" s="13" t="s">
        <v>1267</v>
      </c>
      <c r="F352" s="13">
        <v>80</v>
      </c>
      <c r="G352" s="13">
        <v>27</v>
      </c>
      <c r="H352" s="19" t="s">
        <v>28</v>
      </c>
      <c r="I352" s="16" t="s">
        <v>1268</v>
      </c>
      <c r="J352" s="13">
        <v>20</v>
      </c>
      <c r="K352" s="13">
        <v>20</v>
      </c>
      <c r="L352" s="13"/>
      <c r="M352" s="13">
        <v>20</v>
      </c>
      <c r="N352" s="13"/>
      <c r="O352" s="13"/>
      <c r="P352" s="13"/>
      <c r="Q352" s="13" t="s">
        <v>30</v>
      </c>
      <c r="R352" s="13" t="s">
        <v>109</v>
      </c>
      <c r="S352" s="13"/>
    </row>
    <row r="353" s="2" customFormat="true" ht="121.5" spans="1:19">
      <c r="A353" s="13">
        <v>337</v>
      </c>
      <c r="B353" s="13"/>
      <c r="C353" s="13" t="s">
        <v>1269</v>
      </c>
      <c r="D353" s="16" t="s">
        <v>1270</v>
      </c>
      <c r="E353" s="13" t="s">
        <v>1271</v>
      </c>
      <c r="F353" s="13">
        <v>130</v>
      </c>
      <c r="G353" s="13">
        <v>45</v>
      </c>
      <c r="H353" s="19" t="s">
        <v>28</v>
      </c>
      <c r="I353" s="16" t="s">
        <v>1272</v>
      </c>
      <c r="J353" s="13">
        <v>50</v>
      </c>
      <c r="K353" s="13">
        <v>50</v>
      </c>
      <c r="L353" s="13">
        <v>50</v>
      </c>
      <c r="M353" s="13"/>
      <c r="N353" s="13"/>
      <c r="O353" s="13"/>
      <c r="P353" s="13"/>
      <c r="Q353" s="13" t="s">
        <v>30</v>
      </c>
      <c r="R353" s="13" t="s">
        <v>109</v>
      </c>
      <c r="S353" s="13"/>
    </row>
    <row r="354" s="2" customFormat="true" ht="101.25" spans="1:19">
      <c r="A354" s="13">
        <v>338</v>
      </c>
      <c r="B354" s="13"/>
      <c r="C354" s="13" t="s">
        <v>1273</v>
      </c>
      <c r="D354" s="16" t="s">
        <v>1274</v>
      </c>
      <c r="E354" s="13" t="s">
        <v>584</v>
      </c>
      <c r="F354" s="13">
        <v>40</v>
      </c>
      <c r="G354" s="13">
        <v>15</v>
      </c>
      <c r="H354" s="13" t="s">
        <v>28</v>
      </c>
      <c r="I354" s="16" t="s">
        <v>1275</v>
      </c>
      <c r="J354" s="13">
        <v>40</v>
      </c>
      <c r="K354" s="13">
        <v>40</v>
      </c>
      <c r="L354" s="13"/>
      <c r="M354" s="13">
        <v>40</v>
      </c>
      <c r="N354" s="13"/>
      <c r="O354" s="13"/>
      <c r="P354" s="13"/>
      <c r="Q354" s="13" t="s">
        <v>30</v>
      </c>
      <c r="R354" s="13" t="s">
        <v>114</v>
      </c>
      <c r="S354" s="13"/>
    </row>
    <row r="355" s="2" customFormat="true" ht="141.75" spans="1:19">
      <c r="A355" s="13">
        <v>339</v>
      </c>
      <c r="B355" s="13"/>
      <c r="C355" s="13" t="s">
        <v>1276</v>
      </c>
      <c r="D355" s="16" t="s">
        <v>1277</v>
      </c>
      <c r="E355" s="13" t="s">
        <v>1278</v>
      </c>
      <c r="F355" s="13">
        <v>147</v>
      </c>
      <c r="G355" s="13">
        <v>76</v>
      </c>
      <c r="H355" s="13" t="s">
        <v>28</v>
      </c>
      <c r="I355" s="16" t="s">
        <v>1279</v>
      </c>
      <c r="J355" s="13">
        <v>60</v>
      </c>
      <c r="K355" s="13">
        <v>60</v>
      </c>
      <c r="L355" s="13"/>
      <c r="M355" s="13">
        <v>60</v>
      </c>
      <c r="N355" s="13"/>
      <c r="O355" s="13"/>
      <c r="P355" s="13"/>
      <c r="Q355" s="13" t="s">
        <v>30</v>
      </c>
      <c r="R355" s="13" t="s">
        <v>114</v>
      </c>
      <c r="S355" s="13"/>
    </row>
    <row r="356" s="2" customFormat="true" ht="121.5" spans="1:19">
      <c r="A356" s="13">
        <v>340</v>
      </c>
      <c r="B356" s="13"/>
      <c r="C356" s="13" t="s">
        <v>1280</v>
      </c>
      <c r="D356" s="16" t="s">
        <v>1281</v>
      </c>
      <c r="E356" s="13" t="s">
        <v>1282</v>
      </c>
      <c r="F356" s="13">
        <v>297</v>
      </c>
      <c r="G356" s="13">
        <v>131</v>
      </c>
      <c r="H356" s="13" t="s">
        <v>28</v>
      </c>
      <c r="I356" s="16" t="s">
        <v>1283</v>
      </c>
      <c r="J356" s="13">
        <v>60</v>
      </c>
      <c r="K356" s="13">
        <v>60</v>
      </c>
      <c r="L356" s="13"/>
      <c r="M356" s="13">
        <v>60</v>
      </c>
      <c r="N356" s="13"/>
      <c r="O356" s="13"/>
      <c r="P356" s="13"/>
      <c r="Q356" s="13" t="s">
        <v>30</v>
      </c>
      <c r="R356" s="13" t="s">
        <v>114</v>
      </c>
      <c r="S356" s="13"/>
    </row>
    <row r="357" s="2" customFormat="true" ht="101.25" spans="1:19">
      <c r="A357" s="13">
        <v>341</v>
      </c>
      <c r="B357" s="13"/>
      <c r="C357" s="13" t="s">
        <v>1284</v>
      </c>
      <c r="D357" s="16" t="s">
        <v>1285</v>
      </c>
      <c r="E357" s="13" t="s">
        <v>117</v>
      </c>
      <c r="F357" s="13">
        <v>98</v>
      </c>
      <c r="G357" s="13">
        <v>35</v>
      </c>
      <c r="H357" s="13" t="s">
        <v>28</v>
      </c>
      <c r="I357" s="16" t="s">
        <v>1286</v>
      </c>
      <c r="J357" s="13">
        <v>30</v>
      </c>
      <c r="K357" s="13">
        <v>30</v>
      </c>
      <c r="L357" s="13"/>
      <c r="M357" s="13">
        <v>30</v>
      </c>
      <c r="N357" s="13"/>
      <c r="O357" s="13"/>
      <c r="P357" s="13"/>
      <c r="Q357" s="13" t="s">
        <v>30</v>
      </c>
      <c r="R357" s="13" t="s">
        <v>114</v>
      </c>
      <c r="S357" s="13"/>
    </row>
    <row r="358" s="2" customFormat="true" ht="101.25" spans="1:19">
      <c r="A358" s="13">
        <v>342</v>
      </c>
      <c r="B358" s="13"/>
      <c r="C358" s="17" t="s">
        <v>1287</v>
      </c>
      <c r="D358" s="18" t="s">
        <v>1288</v>
      </c>
      <c r="E358" s="13" t="s">
        <v>329</v>
      </c>
      <c r="F358" s="13">
        <v>45</v>
      </c>
      <c r="G358" s="13">
        <v>16</v>
      </c>
      <c r="H358" s="13" t="s">
        <v>28</v>
      </c>
      <c r="I358" s="16" t="s">
        <v>1289</v>
      </c>
      <c r="J358" s="13">
        <v>50</v>
      </c>
      <c r="K358" s="13">
        <v>50</v>
      </c>
      <c r="L358" s="13"/>
      <c r="M358" s="13">
        <v>50</v>
      </c>
      <c r="N358" s="13"/>
      <c r="O358" s="13"/>
      <c r="P358" s="13"/>
      <c r="Q358" s="13" t="s">
        <v>30</v>
      </c>
      <c r="R358" s="13" t="s">
        <v>123</v>
      </c>
      <c r="S358" s="13"/>
    </row>
    <row r="359" s="2" customFormat="true" ht="121.5" spans="1:19">
      <c r="A359" s="13">
        <v>343</v>
      </c>
      <c r="B359" s="13"/>
      <c r="C359" s="17" t="s">
        <v>1290</v>
      </c>
      <c r="D359" s="18" t="s">
        <v>1291</v>
      </c>
      <c r="E359" s="13" t="s">
        <v>333</v>
      </c>
      <c r="F359" s="13">
        <v>40</v>
      </c>
      <c r="G359" s="13">
        <v>11</v>
      </c>
      <c r="H359" s="13" t="s">
        <v>28</v>
      </c>
      <c r="I359" s="16" t="s">
        <v>1292</v>
      </c>
      <c r="J359" s="13">
        <v>50</v>
      </c>
      <c r="K359" s="13">
        <v>50</v>
      </c>
      <c r="L359" s="13">
        <v>50</v>
      </c>
      <c r="M359" s="13"/>
      <c r="N359" s="13"/>
      <c r="O359" s="13"/>
      <c r="P359" s="13"/>
      <c r="Q359" s="13" t="s">
        <v>30</v>
      </c>
      <c r="R359" s="13" t="s">
        <v>123</v>
      </c>
      <c r="S359" s="13"/>
    </row>
    <row r="360" s="3" customFormat="true" ht="101.25" spans="1:19">
      <c r="A360" s="13">
        <v>344</v>
      </c>
      <c r="B360" s="13"/>
      <c r="C360" s="17" t="s">
        <v>1293</v>
      </c>
      <c r="D360" s="18" t="s">
        <v>1294</v>
      </c>
      <c r="E360" s="13" t="s">
        <v>337</v>
      </c>
      <c r="F360" s="13">
        <v>35</v>
      </c>
      <c r="G360" s="13">
        <v>12</v>
      </c>
      <c r="H360" s="13" t="s">
        <v>28</v>
      </c>
      <c r="I360" s="16" t="s">
        <v>1295</v>
      </c>
      <c r="J360" s="13">
        <v>50</v>
      </c>
      <c r="K360" s="13">
        <v>50</v>
      </c>
      <c r="L360" s="13">
        <v>50</v>
      </c>
      <c r="M360" s="13"/>
      <c r="N360" s="13"/>
      <c r="O360" s="13"/>
      <c r="P360" s="13"/>
      <c r="Q360" s="13" t="s">
        <v>30</v>
      </c>
      <c r="R360" s="13" t="s">
        <v>123</v>
      </c>
      <c r="S360" s="13"/>
    </row>
    <row r="361" s="3" customFormat="true" ht="121.5" spans="1:19">
      <c r="A361" s="13">
        <v>345</v>
      </c>
      <c r="B361" s="13"/>
      <c r="C361" s="17" t="s">
        <v>1296</v>
      </c>
      <c r="D361" s="18" t="s">
        <v>1297</v>
      </c>
      <c r="E361" s="13" t="s">
        <v>121</v>
      </c>
      <c r="F361" s="13">
        <v>50</v>
      </c>
      <c r="G361" s="13">
        <v>20</v>
      </c>
      <c r="H361" s="13" t="s">
        <v>28</v>
      </c>
      <c r="I361" s="16" t="s">
        <v>1298</v>
      </c>
      <c r="J361" s="13">
        <v>50</v>
      </c>
      <c r="K361" s="13">
        <v>50</v>
      </c>
      <c r="L361" s="13"/>
      <c r="M361" s="13">
        <v>50</v>
      </c>
      <c r="N361" s="13"/>
      <c r="O361" s="13"/>
      <c r="P361" s="13"/>
      <c r="Q361" s="13" t="s">
        <v>30</v>
      </c>
      <c r="R361" s="13" t="s">
        <v>123</v>
      </c>
      <c r="S361" s="13"/>
    </row>
    <row r="362" s="3" customFormat="true" ht="121.5" spans="1:19">
      <c r="A362" s="13">
        <v>346</v>
      </c>
      <c r="B362" s="13"/>
      <c r="C362" s="17" t="s">
        <v>1299</v>
      </c>
      <c r="D362" s="18" t="s">
        <v>1300</v>
      </c>
      <c r="E362" s="13" t="s">
        <v>272</v>
      </c>
      <c r="F362" s="13">
        <v>52</v>
      </c>
      <c r="G362" s="13">
        <v>20</v>
      </c>
      <c r="H362" s="13" t="s">
        <v>28</v>
      </c>
      <c r="I362" s="16" t="s">
        <v>1301</v>
      </c>
      <c r="J362" s="13">
        <v>50</v>
      </c>
      <c r="K362" s="13">
        <v>50</v>
      </c>
      <c r="L362" s="13">
        <v>50</v>
      </c>
      <c r="M362" s="13"/>
      <c r="N362" s="13"/>
      <c r="O362" s="13"/>
      <c r="P362" s="13"/>
      <c r="Q362" s="13" t="s">
        <v>30</v>
      </c>
      <c r="R362" s="13" t="s">
        <v>123</v>
      </c>
      <c r="S362" s="13"/>
    </row>
    <row r="363" s="3" customFormat="true" ht="162" spans="1:19">
      <c r="A363" s="13">
        <v>347</v>
      </c>
      <c r="B363" s="13"/>
      <c r="C363" s="17" t="s">
        <v>1302</v>
      </c>
      <c r="D363" s="18" t="s">
        <v>1303</v>
      </c>
      <c r="E363" s="13" t="s">
        <v>325</v>
      </c>
      <c r="F363" s="13">
        <v>68</v>
      </c>
      <c r="G363" s="13">
        <v>22</v>
      </c>
      <c r="H363" s="13" t="s">
        <v>28</v>
      </c>
      <c r="I363" s="16" t="s">
        <v>1304</v>
      </c>
      <c r="J363" s="13">
        <v>50</v>
      </c>
      <c r="K363" s="13">
        <v>50</v>
      </c>
      <c r="L363" s="13">
        <v>50</v>
      </c>
      <c r="M363" s="13"/>
      <c r="N363" s="13"/>
      <c r="O363" s="13"/>
      <c r="P363" s="13"/>
      <c r="Q363" s="13" t="s">
        <v>30</v>
      </c>
      <c r="R363" s="13" t="s">
        <v>123</v>
      </c>
      <c r="S363" s="13"/>
    </row>
    <row r="364" s="3" customFormat="true" ht="121.5" spans="1:19">
      <c r="A364" s="13">
        <v>348</v>
      </c>
      <c r="B364" s="13"/>
      <c r="C364" s="17" t="s">
        <v>1305</v>
      </c>
      <c r="D364" s="18" t="s">
        <v>1306</v>
      </c>
      <c r="E364" s="13" t="s">
        <v>597</v>
      </c>
      <c r="F364" s="13">
        <v>20</v>
      </c>
      <c r="G364" s="13">
        <v>6</v>
      </c>
      <c r="H364" s="13" t="s">
        <v>28</v>
      </c>
      <c r="I364" s="18" t="s">
        <v>1307</v>
      </c>
      <c r="J364" s="20">
        <v>30</v>
      </c>
      <c r="K364" s="20">
        <v>30</v>
      </c>
      <c r="L364" s="13">
        <v>30</v>
      </c>
      <c r="M364" s="13"/>
      <c r="N364" s="13"/>
      <c r="O364" s="13"/>
      <c r="P364" s="13"/>
      <c r="Q364" s="13" t="s">
        <v>30</v>
      </c>
      <c r="R364" s="13" t="s">
        <v>132</v>
      </c>
      <c r="S364" s="24"/>
    </row>
    <row r="365" s="3" customFormat="true" ht="101.25" spans="1:19">
      <c r="A365" s="13">
        <v>349</v>
      </c>
      <c r="B365" s="13"/>
      <c r="C365" s="17" t="s">
        <v>1308</v>
      </c>
      <c r="D365" s="18" t="s">
        <v>1309</v>
      </c>
      <c r="E365" s="13" t="s">
        <v>130</v>
      </c>
      <c r="F365" s="13">
        <v>50</v>
      </c>
      <c r="G365" s="13">
        <v>15</v>
      </c>
      <c r="H365" s="13" t="s">
        <v>28</v>
      </c>
      <c r="I365" s="18" t="s">
        <v>1310</v>
      </c>
      <c r="J365" s="20">
        <v>40</v>
      </c>
      <c r="K365" s="20">
        <v>40</v>
      </c>
      <c r="L365" s="20">
        <v>40</v>
      </c>
      <c r="M365" s="13"/>
      <c r="N365" s="13"/>
      <c r="O365" s="13"/>
      <c r="P365" s="13"/>
      <c r="Q365" s="13" t="s">
        <v>30</v>
      </c>
      <c r="R365" s="13" t="s">
        <v>132</v>
      </c>
      <c r="S365" s="24"/>
    </row>
    <row r="366" s="2" customFormat="true" ht="141.75" spans="1:19">
      <c r="A366" s="13">
        <v>350</v>
      </c>
      <c r="B366" s="13"/>
      <c r="C366" s="17" t="s">
        <v>1311</v>
      </c>
      <c r="D366" s="18" t="s">
        <v>1312</v>
      </c>
      <c r="E366" s="13" t="s">
        <v>135</v>
      </c>
      <c r="F366" s="13">
        <v>50</v>
      </c>
      <c r="G366" s="13">
        <v>15</v>
      </c>
      <c r="H366" s="13" t="s">
        <v>28</v>
      </c>
      <c r="I366" s="18" t="s">
        <v>1310</v>
      </c>
      <c r="J366" s="20">
        <v>30</v>
      </c>
      <c r="K366" s="20">
        <v>30</v>
      </c>
      <c r="L366" s="20">
        <v>30</v>
      </c>
      <c r="M366" s="13"/>
      <c r="N366" s="13"/>
      <c r="O366" s="13"/>
      <c r="P366" s="13"/>
      <c r="Q366" s="13" t="s">
        <v>30</v>
      </c>
      <c r="R366" s="13" t="s">
        <v>132</v>
      </c>
      <c r="S366" s="24"/>
    </row>
    <row r="367" s="2" customFormat="true" ht="121.5" spans="1:19">
      <c r="A367" s="13">
        <v>351</v>
      </c>
      <c r="B367" s="13"/>
      <c r="C367" s="17" t="s">
        <v>1313</v>
      </c>
      <c r="D367" s="18" t="s">
        <v>1314</v>
      </c>
      <c r="E367" s="13" t="s">
        <v>285</v>
      </c>
      <c r="F367" s="13">
        <v>40</v>
      </c>
      <c r="G367" s="13">
        <v>12</v>
      </c>
      <c r="H367" s="13" t="s">
        <v>28</v>
      </c>
      <c r="I367" s="18" t="s">
        <v>1315</v>
      </c>
      <c r="J367" s="20">
        <v>25</v>
      </c>
      <c r="K367" s="20">
        <v>25</v>
      </c>
      <c r="L367" s="13">
        <v>25</v>
      </c>
      <c r="M367" s="13"/>
      <c r="N367" s="13"/>
      <c r="O367" s="13"/>
      <c r="P367" s="13"/>
      <c r="Q367" s="13" t="s">
        <v>30</v>
      </c>
      <c r="R367" s="13" t="s">
        <v>132</v>
      </c>
      <c r="S367" s="24"/>
    </row>
    <row r="368" s="2" customFormat="true" ht="132" customHeight="true" spans="1:19">
      <c r="A368" s="13">
        <v>352</v>
      </c>
      <c r="B368" s="13"/>
      <c r="C368" s="17" t="s">
        <v>1316</v>
      </c>
      <c r="D368" s="18" t="s">
        <v>1317</v>
      </c>
      <c r="E368" s="13" t="s">
        <v>143</v>
      </c>
      <c r="F368" s="13">
        <v>8</v>
      </c>
      <c r="G368" s="13">
        <v>5</v>
      </c>
      <c r="H368" s="13" t="s">
        <v>28</v>
      </c>
      <c r="I368" s="18" t="s">
        <v>1318</v>
      </c>
      <c r="J368" s="20">
        <v>10</v>
      </c>
      <c r="K368" s="20">
        <v>10</v>
      </c>
      <c r="L368" s="13">
        <v>10</v>
      </c>
      <c r="M368" s="13"/>
      <c r="N368" s="13"/>
      <c r="O368" s="13"/>
      <c r="P368" s="13"/>
      <c r="Q368" s="13" t="s">
        <v>145</v>
      </c>
      <c r="R368" s="13" t="s">
        <v>132</v>
      </c>
      <c r="S368" s="24"/>
    </row>
    <row r="369" s="2" customFormat="true" ht="141.75" spans="1:19">
      <c r="A369" s="13">
        <v>353</v>
      </c>
      <c r="B369" s="13"/>
      <c r="C369" s="13" t="s">
        <v>1319</v>
      </c>
      <c r="D369" s="16" t="s">
        <v>1320</v>
      </c>
      <c r="E369" s="13" t="s">
        <v>613</v>
      </c>
      <c r="F369" s="13">
        <v>30</v>
      </c>
      <c r="G369" s="13">
        <v>16</v>
      </c>
      <c r="H369" s="13" t="s">
        <v>28</v>
      </c>
      <c r="I369" s="16" t="s">
        <v>1321</v>
      </c>
      <c r="J369" s="13">
        <v>45</v>
      </c>
      <c r="K369" s="13">
        <v>45</v>
      </c>
      <c r="L369" s="13">
        <v>45</v>
      </c>
      <c r="M369" s="13"/>
      <c r="N369" s="13"/>
      <c r="O369" s="13"/>
      <c r="P369" s="13"/>
      <c r="Q369" s="13" t="s">
        <v>30</v>
      </c>
      <c r="R369" s="13" t="s">
        <v>291</v>
      </c>
      <c r="S369" s="13"/>
    </row>
    <row r="370" s="2" customFormat="true" ht="101.25" spans="1:19">
      <c r="A370" s="13">
        <v>354</v>
      </c>
      <c r="B370" s="13"/>
      <c r="C370" s="13" t="s">
        <v>1322</v>
      </c>
      <c r="D370" s="16" t="s">
        <v>1323</v>
      </c>
      <c r="E370" s="13" t="s">
        <v>620</v>
      </c>
      <c r="F370" s="13">
        <v>30</v>
      </c>
      <c r="G370" s="13">
        <v>14</v>
      </c>
      <c r="H370" s="13" t="s">
        <v>28</v>
      </c>
      <c r="I370" s="16" t="s">
        <v>1324</v>
      </c>
      <c r="J370" s="13">
        <v>50</v>
      </c>
      <c r="K370" s="13">
        <v>50</v>
      </c>
      <c r="L370" s="13">
        <v>50</v>
      </c>
      <c r="M370" s="13"/>
      <c r="N370" s="13"/>
      <c r="O370" s="13"/>
      <c r="P370" s="13"/>
      <c r="Q370" s="13" t="s">
        <v>30</v>
      </c>
      <c r="R370" s="13" t="s">
        <v>291</v>
      </c>
      <c r="S370" s="13"/>
    </row>
    <row r="371" s="2" customFormat="true" ht="101.25" spans="1:19">
      <c r="A371" s="13">
        <v>355</v>
      </c>
      <c r="B371" s="13"/>
      <c r="C371" s="13" t="s">
        <v>1325</v>
      </c>
      <c r="D371" s="16" t="s">
        <v>1326</v>
      </c>
      <c r="E371" s="13" t="s">
        <v>620</v>
      </c>
      <c r="F371" s="13">
        <v>16</v>
      </c>
      <c r="G371" s="13">
        <v>8</v>
      </c>
      <c r="H371" s="13" t="s">
        <v>28</v>
      </c>
      <c r="I371" s="16" t="s">
        <v>1327</v>
      </c>
      <c r="J371" s="13">
        <v>20</v>
      </c>
      <c r="K371" s="13">
        <v>20</v>
      </c>
      <c r="L371" s="13">
        <v>20</v>
      </c>
      <c r="M371" s="13"/>
      <c r="N371" s="13"/>
      <c r="O371" s="13"/>
      <c r="P371" s="13"/>
      <c r="Q371" s="13" t="s">
        <v>30</v>
      </c>
      <c r="R371" s="13" t="s">
        <v>291</v>
      </c>
      <c r="S371" s="13"/>
    </row>
    <row r="372" s="4" customFormat="true" ht="283.5" spans="1:19">
      <c r="A372" s="13">
        <v>356</v>
      </c>
      <c r="B372" s="13"/>
      <c r="C372" s="13" t="s">
        <v>1328</v>
      </c>
      <c r="D372" s="16" t="s">
        <v>1329</v>
      </c>
      <c r="E372" s="13" t="s">
        <v>1330</v>
      </c>
      <c r="F372" s="13">
        <v>45</v>
      </c>
      <c r="G372" s="13">
        <v>31</v>
      </c>
      <c r="H372" s="13" t="s">
        <v>28</v>
      </c>
      <c r="I372" s="16" t="s">
        <v>1331</v>
      </c>
      <c r="J372" s="13">
        <v>50</v>
      </c>
      <c r="K372" s="13">
        <v>50</v>
      </c>
      <c r="L372" s="13">
        <v>50</v>
      </c>
      <c r="M372" s="13"/>
      <c r="N372" s="13"/>
      <c r="O372" s="13"/>
      <c r="P372" s="13"/>
      <c r="Q372" s="13" t="s">
        <v>30</v>
      </c>
      <c r="R372" s="13" t="s">
        <v>154</v>
      </c>
      <c r="S372" s="13"/>
    </row>
    <row r="373" s="2" customFormat="true" ht="162" spans="1:19">
      <c r="A373" s="13">
        <v>357</v>
      </c>
      <c r="B373" s="13"/>
      <c r="C373" s="13" t="s">
        <v>1332</v>
      </c>
      <c r="D373" s="16" t="s">
        <v>1333</v>
      </c>
      <c r="E373" s="13" t="s">
        <v>672</v>
      </c>
      <c r="F373" s="13">
        <v>45</v>
      </c>
      <c r="G373" s="13">
        <v>20</v>
      </c>
      <c r="H373" s="13" t="s">
        <v>28</v>
      </c>
      <c r="I373" s="16" t="s">
        <v>1334</v>
      </c>
      <c r="J373" s="13">
        <f>M373</f>
        <v>40</v>
      </c>
      <c r="K373" s="13">
        <v>40</v>
      </c>
      <c r="L373" s="13"/>
      <c r="M373" s="13">
        <v>40</v>
      </c>
      <c r="N373" s="13"/>
      <c r="O373" s="13"/>
      <c r="P373" s="13"/>
      <c r="Q373" s="13" t="s">
        <v>30</v>
      </c>
      <c r="R373" s="13" t="s">
        <v>169</v>
      </c>
      <c r="S373" s="13"/>
    </row>
    <row r="374" s="4" customFormat="true" ht="101.25" spans="1:19">
      <c r="A374" s="13">
        <v>358</v>
      </c>
      <c r="B374" s="13"/>
      <c r="C374" s="13" t="s">
        <v>1335</v>
      </c>
      <c r="D374" s="16" t="s">
        <v>1336</v>
      </c>
      <c r="E374" s="13" t="s">
        <v>662</v>
      </c>
      <c r="F374" s="13">
        <v>38</v>
      </c>
      <c r="G374" s="13">
        <v>21</v>
      </c>
      <c r="H374" s="13" t="s">
        <v>28</v>
      </c>
      <c r="I374" s="16" t="s">
        <v>1337</v>
      </c>
      <c r="J374" s="13">
        <f>M374</f>
        <v>20</v>
      </c>
      <c r="K374" s="13">
        <v>20</v>
      </c>
      <c r="L374" s="13"/>
      <c r="M374" s="13">
        <v>20</v>
      </c>
      <c r="N374" s="13"/>
      <c r="O374" s="13"/>
      <c r="P374" s="13"/>
      <c r="Q374" s="13" t="s">
        <v>30</v>
      </c>
      <c r="R374" s="13" t="s">
        <v>169</v>
      </c>
      <c r="S374" s="13"/>
    </row>
    <row r="375" s="4" customFormat="true" ht="81" spans="1:19">
      <c r="A375" s="13">
        <v>359</v>
      </c>
      <c r="B375" s="13"/>
      <c r="C375" s="17" t="s">
        <v>1338</v>
      </c>
      <c r="D375" s="18" t="s">
        <v>1339</v>
      </c>
      <c r="E375" s="17" t="s">
        <v>1060</v>
      </c>
      <c r="F375" s="17">
        <v>15</v>
      </c>
      <c r="G375" s="15">
        <v>15</v>
      </c>
      <c r="H375" s="13" t="s">
        <v>28</v>
      </c>
      <c r="I375" s="14" t="s">
        <v>1340</v>
      </c>
      <c r="J375" s="15">
        <v>15</v>
      </c>
      <c r="K375" s="15">
        <v>15</v>
      </c>
      <c r="L375" s="13"/>
      <c r="M375" s="13">
        <v>15</v>
      </c>
      <c r="N375" s="13"/>
      <c r="O375" s="13"/>
      <c r="P375" s="13"/>
      <c r="Q375" s="13" t="s">
        <v>30</v>
      </c>
      <c r="R375" s="13" t="s">
        <v>178</v>
      </c>
      <c r="S375" s="13"/>
    </row>
    <row r="376" s="2" customFormat="true" ht="101.25" spans="1:19">
      <c r="A376" s="13">
        <v>360</v>
      </c>
      <c r="B376" s="13"/>
      <c r="C376" s="13" t="s">
        <v>1341</v>
      </c>
      <c r="D376" s="16" t="s">
        <v>1342</v>
      </c>
      <c r="E376" s="13" t="s">
        <v>1343</v>
      </c>
      <c r="F376" s="13">
        <v>31</v>
      </c>
      <c r="G376" s="13">
        <v>16</v>
      </c>
      <c r="H376" s="13" t="s">
        <v>28</v>
      </c>
      <c r="I376" s="16" t="s">
        <v>1344</v>
      </c>
      <c r="J376" s="13">
        <v>20</v>
      </c>
      <c r="K376" s="13">
        <v>20</v>
      </c>
      <c r="L376" s="13"/>
      <c r="M376" s="13">
        <v>20</v>
      </c>
      <c r="N376" s="13"/>
      <c r="O376" s="13"/>
      <c r="P376" s="13"/>
      <c r="Q376" s="13" t="s">
        <v>30</v>
      </c>
      <c r="R376" s="13" t="s">
        <v>178</v>
      </c>
      <c r="S376" s="13"/>
    </row>
    <row r="377" s="3" customFormat="true" ht="182.25" spans="1:19">
      <c r="A377" s="13">
        <v>361</v>
      </c>
      <c r="B377" s="13"/>
      <c r="C377" s="17" t="s">
        <v>1345</v>
      </c>
      <c r="D377" s="18" t="s">
        <v>1346</v>
      </c>
      <c r="E377" s="13" t="s">
        <v>1075</v>
      </c>
      <c r="F377" s="13">
        <v>19</v>
      </c>
      <c r="G377" s="13">
        <v>11</v>
      </c>
      <c r="H377" s="13" t="s">
        <v>28</v>
      </c>
      <c r="I377" s="18" t="s">
        <v>1347</v>
      </c>
      <c r="J377" s="13">
        <v>20</v>
      </c>
      <c r="K377" s="13">
        <v>20</v>
      </c>
      <c r="L377" s="13"/>
      <c r="M377" s="13">
        <v>20</v>
      </c>
      <c r="N377" s="13"/>
      <c r="O377" s="13"/>
      <c r="P377" s="13"/>
      <c r="Q377" s="13" t="s">
        <v>30</v>
      </c>
      <c r="R377" s="13" t="s">
        <v>178</v>
      </c>
      <c r="S377" s="13"/>
    </row>
    <row r="378" s="3" customFormat="true" ht="121.5" spans="1:19">
      <c r="A378" s="13">
        <v>362</v>
      </c>
      <c r="B378" s="13"/>
      <c r="C378" s="13" t="s">
        <v>1348</v>
      </c>
      <c r="D378" s="16" t="s">
        <v>1349</v>
      </c>
      <c r="E378" s="13" t="s">
        <v>1088</v>
      </c>
      <c r="F378" s="13">
        <v>23</v>
      </c>
      <c r="G378" s="13">
        <v>11</v>
      </c>
      <c r="H378" s="13" t="s">
        <v>28</v>
      </c>
      <c r="I378" s="16" t="s">
        <v>1350</v>
      </c>
      <c r="J378" s="13">
        <v>20</v>
      </c>
      <c r="K378" s="13">
        <v>20</v>
      </c>
      <c r="L378" s="13"/>
      <c r="M378" s="13">
        <v>20</v>
      </c>
      <c r="N378" s="13"/>
      <c r="O378" s="13"/>
      <c r="P378" s="13"/>
      <c r="Q378" s="13" t="s">
        <v>30</v>
      </c>
      <c r="R378" s="13" t="s">
        <v>178</v>
      </c>
      <c r="S378" s="13"/>
    </row>
    <row r="379" s="3" customFormat="true" ht="121.5" spans="1:19">
      <c r="A379" s="13">
        <v>363</v>
      </c>
      <c r="B379" s="13"/>
      <c r="C379" s="13" t="s">
        <v>1351</v>
      </c>
      <c r="D379" s="16" t="s">
        <v>1352</v>
      </c>
      <c r="E379" s="13" t="s">
        <v>364</v>
      </c>
      <c r="F379" s="13">
        <v>37</v>
      </c>
      <c r="G379" s="13">
        <v>19</v>
      </c>
      <c r="H379" s="13" t="s">
        <v>28</v>
      </c>
      <c r="I379" s="16" t="s">
        <v>1353</v>
      </c>
      <c r="J379" s="13">
        <v>30</v>
      </c>
      <c r="K379" s="13">
        <v>30</v>
      </c>
      <c r="L379" s="13"/>
      <c r="M379" s="13">
        <v>30</v>
      </c>
      <c r="N379" s="13"/>
      <c r="O379" s="13"/>
      <c r="P379" s="13"/>
      <c r="Q379" s="13" t="s">
        <v>30</v>
      </c>
      <c r="R379" s="13" t="s">
        <v>178</v>
      </c>
      <c r="S379" s="13"/>
    </row>
    <row r="380" s="4" customFormat="true" ht="44" customHeight="true" spans="1:19">
      <c r="A380" s="16" t="s">
        <v>1354</v>
      </c>
      <c r="B380" s="13"/>
      <c r="C380" s="13"/>
      <c r="D380" s="16"/>
      <c r="E380" s="13"/>
      <c r="F380" s="19">
        <f>SUM(F381:F397)</f>
        <v>1362</v>
      </c>
      <c r="G380" s="19">
        <f>SUM(G381:G397)</f>
        <v>573</v>
      </c>
      <c r="H380" s="13"/>
      <c r="I380" s="16"/>
      <c r="J380" s="19">
        <f>SUM(J381:J397)</f>
        <v>1000</v>
      </c>
      <c r="K380" s="19">
        <f>SUM(K381:K397)</f>
        <v>1000</v>
      </c>
      <c r="L380" s="19">
        <f>SUM(L381:L397)</f>
        <v>875</v>
      </c>
      <c r="M380" s="19">
        <f>SUM(M381:M397)</f>
        <v>125</v>
      </c>
      <c r="N380" s="13"/>
      <c r="O380" s="13"/>
      <c r="P380" s="13"/>
      <c r="Q380" s="13"/>
      <c r="R380" s="13"/>
      <c r="S380" s="13"/>
    </row>
    <row r="381" s="2" customFormat="true" ht="81" spans="1:19">
      <c r="A381" s="13">
        <v>364</v>
      </c>
      <c r="B381" s="13"/>
      <c r="C381" s="13" t="s">
        <v>1355</v>
      </c>
      <c r="D381" s="18" t="s">
        <v>1356</v>
      </c>
      <c r="E381" s="13" t="s">
        <v>1357</v>
      </c>
      <c r="F381" s="20">
        <v>30</v>
      </c>
      <c r="G381" s="20">
        <v>15</v>
      </c>
      <c r="H381" s="19" t="s">
        <v>28</v>
      </c>
      <c r="I381" s="16" t="s">
        <v>1358</v>
      </c>
      <c r="J381" s="13">
        <f t="shared" ref="J381:J394" si="2">K381+P381</f>
        <v>20</v>
      </c>
      <c r="K381" s="13">
        <f>L381</f>
        <v>20</v>
      </c>
      <c r="L381" s="39">
        <v>20</v>
      </c>
      <c r="M381" s="13"/>
      <c r="N381" s="13"/>
      <c r="O381" s="13"/>
      <c r="P381" s="13"/>
      <c r="Q381" s="19" t="s">
        <v>713</v>
      </c>
      <c r="R381" s="19" t="s">
        <v>31</v>
      </c>
      <c r="S381" s="13"/>
    </row>
    <row r="382" s="2" customFormat="true" ht="81" spans="1:19">
      <c r="A382" s="13">
        <v>365</v>
      </c>
      <c r="B382" s="13"/>
      <c r="C382" s="13" t="s">
        <v>1359</v>
      </c>
      <c r="D382" s="16" t="s">
        <v>1360</v>
      </c>
      <c r="E382" s="17" t="s">
        <v>1361</v>
      </c>
      <c r="F382" s="20">
        <v>122</v>
      </c>
      <c r="G382" s="20">
        <v>100</v>
      </c>
      <c r="H382" s="19" t="s">
        <v>28</v>
      </c>
      <c r="I382" s="16" t="s">
        <v>1362</v>
      </c>
      <c r="J382" s="13">
        <f t="shared" si="2"/>
        <v>190</v>
      </c>
      <c r="K382" s="13">
        <f>L382</f>
        <v>190</v>
      </c>
      <c r="L382" s="39">
        <v>190</v>
      </c>
      <c r="M382" s="13"/>
      <c r="N382" s="13"/>
      <c r="O382" s="13"/>
      <c r="P382" s="13"/>
      <c r="Q382" s="19" t="s">
        <v>713</v>
      </c>
      <c r="R382" s="19" t="s">
        <v>713</v>
      </c>
      <c r="S382" s="13"/>
    </row>
    <row r="383" s="2" customFormat="true" ht="81" spans="1:19">
      <c r="A383" s="13">
        <v>366</v>
      </c>
      <c r="B383" s="13"/>
      <c r="C383" s="13" t="s">
        <v>1359</v>
      </c>
      <c r="D383" s="16" t="s">
        <v>1363</v>
      </c>
      <c r="E383" s="17" t="s">
        <v>1361</v>
      </c>
      <c r="F383" s="20">
        <v>40</v>
      </c>
      <c r="G383" s="20">
        <v>31</v>
      </c>
      <c r="H383" s="19" t="s">
        <v>28</v>
      </c>
      <c r="I383" s="16" t="s">
        <v>1364</v>
      </c>
      <c r="J383" s="13">
        <f t="shared" si="2"/>
        <v>70</v>
      </c>
      <c r="K383" s="13">
        <v>70</v>
      </c>
      <c r="L383" s="39">
        <v>70</v>
      </c>
      <c r="M383" s="13"/>
      <c r="N383" s="13"/>
      <c r="O383" s="13"/>
      <c r="P383" s="13"/>
      <c r="Q383" s="19" t="s">
        <v>713</v>
      </c>
      <c r="R383" s="19" t="s">
        <v>401</v>
      </c>
      <c r="S383" s="13"/>
    </row>
    <row r="384" s="4" customFormat="true" ht="121.5" spans="1:19">
      <c r="A384" s="13">
        <v>367</v>
      </c>
      <c r="B384" s="13"/>
      <c r="C384" s="13" t="s">
        <v>1365</v>
      </c>
      <c r="D384" s="16" t="s">
        <v>1366</v>
      </c>
      <c r="E384" s="17" t="s">
        <v>1367</v>
      </c>
      <c r="F384" s="20">
        <v>210</v>
      </c>
      <c r="G384" s="20">
        <v>60</v>
      </c>
      <c r="H384" s="19" t="s">
        <v>28</v>
      </c>
      <c r="I384" s="16" t="s">
        <v>1368</v>
      </c>
      <c r="J384" s="13">
        <f t="shared" si="2"/>
        <v>135</v>
      </c>
      <c r="K384" s="13">
        <f>L384</f>
        <v>135</v>
      </c>
      <c r="L384" s="39">
        <v>135</v>
      </c>
      <c r="M384" s="13"/>
      <c r="N384" s="13"/>
      <c r="O384" s="13"/>
      <c r="P384" s="13"/>
      <c r="Q384" s="19" t="s">
        <v>713</v>
      </c>
      <c r="R384" s="19" t="s">
        <v>36</v>
      </c>
      <c r="S384" s="13"/>
    </row>
    <row r="385" s="2" customFormat="true" ht="81" spans="1:19">
      <c r="A385" s="13">
        <v>368</v>
      </c>
      <c r="B385" s="13"/>
      <c r="C385" s="13" t="s">
        <v>1369</v>
      </c>
      <c r="D385" s="16" t="s">
        <v>1370</v>
      </c>
      <c r="E385" s="17" t="s">
        <v>1371</v>
      </c>
      <c r="F385" s="20">
        <v>300</v>
      </c>
      <c r="G385" s="20">
        <v>110</v>
      </c>
      <c r="H385" s="19" t="s">
        <v>28</v>
      </c>
      <c r="I385" s="16" t="s">
        <v>1372</v>
      </c>
      <c r="J385" s="13">
        <f t="shared" si="2"/>
        <v>120</v>
      </c>
      <c r="K385" s="13">
        <f>L385</f>
        <v>120</v>
      </c>
      <c r="L385" s="39">
        <v>120</v>
      </c>
      <c r="M385" s="13"/>
      <c r="N385" s="13"/>
      <c r="O385" s="13"/>
      <c r="P385" s="13"/>
      <c r="Q385" s="19" t="s">
        <v>713</v>
      </c>
      <c r="R385" s="19" t="s">
        <v>41</v>
      </c>
      <c r="S385" s="13"/>
    </row>
    <row r="386" s="2" customFormat="true" ht="81" spans="1:19">
      <c r="A386" s="13">
        <v>369</v>
      </c>
      <c r="B386" s="13"/>
      <c r="C386" s="13" t="s">
        <v>1373</v>
      </c>
      <c r="D386" s="16" t="s">
        <v>1374</v>
      </c>
      <c r="E386" s="17" t="s">
        <v>1375</v>
      </c>
      <c r="F386" s="20">
        <v>20</v>
      </c>
      <c r="G386" s="20">
        <v>15</v>
      </c>
      <c r="H386" s="19" t="s">
        <v>28</v>
      </c>
      <c r="I386" s="16" t="s">
        <v>1376</v>
      </c>
      <c r="J386" s="13">
        <f t="shared" si="2"/>
        <v>30</v>
      </c>
      <c r="K386" s="13">
        <f>L386</f>
        <v>30</v>
      </c>
      <c r="L386" s="39">
        <v>30</v>
      </c>
      <c r="M386" s="13"/>
      <c r="N386" s="13"/>
      <c r="O386" s="13"/>
      <c r="P386" s="13"/>
      <c r="Q386" s="19" t="s">
        <v>713</v>
      </c>
      <c r="R386" s="19" t="s">
        <v>487</v>
      </c>
      <c r="S386" s="13"/>
    </row>
    <row r="387" s="2" customFormat="true" ht="81" spans="1:19">
      <c r="A387" s="13">
        <v>370</v>
      </c>
      <c r="B387" s="13"/>
      <c r="C387" s="13" t="s">
        <v>1377</v>
      </c>
      <c r="D387" s="16" t="s">
        <v>1378</v>
      </c>
      <c r="E387" s="17" t="s">
        <v>1379</v>
      </c>
      <c r="F387" s="13">
        <v>39</v>
      </c>
      <c r="G387" s="13">
        <v>20</v>
      </c>
      <c r="H387" s="19" t="s">
        <v>28</v>
      </c>
      <c r="I387" s="16" t="s">
        <v>1380</v>
      </c>
      <c r="J387" s="13">
        <f t="shared" si="2"/>
        <v>37</v>
      </c>
      <c r="K387" s="13">
        <f>L387</f>
        <v>37</v>
      </c>
      <c r="L387" s="39">
        <v>37</v>
      </c>
      <c r="M387" s="13"/>
      <c r="N387" s="13"/>
      <c r="O387" s="13"/>
      <c r="P387" s="13"/>
      <c r="Q387" s="19" t="s">
        <v>713</v>
      </c>
      <c r="R387" s="19" t="s">
        <v>492</v>
      </c>
      <c r="S387" s="13"/>
    </row>
    <row r="388" s="2" customFormat="true" ht="81" spans="1:19">
      <c r="A388" s="13">
        <v>371</v>
      </c>
      <c r="B388" s="13"/>
      <c r="C388" s="13" t="s">
        <v>1381</v>
      </c>
      <c r="D388" s="16" t="s">
        <v>1382</v>
      </c>
      <c r="E388" s="13" t="s">
        <v>975</v>
      </c>
      <c r="F388" s="13">
        <v>36</v>
      </c>
      <c r="G388" s="13">
        <v>15</v>
      </c>
      <c r="H388" s="19" t="s">
        <v>28</v>
      </c>
      <c r="I388" s="16" t="s">
        <v>1383</v>
      </c>
      <c r="J388" s="13">
        <f t="shared" si="2"/>
        <v>20</v>
      </c>
      <c r="K388" s="13">
        <f>L388</f>
        <v>20</v>
      </c>
      <c r="L388" s="39">
        <v>20</v>
      </c>
      <c r="M388" s="13"/>
      <c r="N388" s="13"/>
      <c r="O388" s="13"/>
      <c r="P388" s="13"/>
      <c r="Q388" s="19" t="s">
        <v>713</v>
      </c>
      <c r="R388" s="13" t="s">
        <v>62</v>
      </c>
      <c r="S388" s="13"/>
    </row>
    <row r="389" s="2" customFormat="true" ht="81" spans="1:19">
      <c r="A389" s="13">
        <v>372</v>
      </c>
      <c r="B389" s="13"/>
      <c r="C389" s="13" t="s">
        <v>1384</v>
      </c>
      <c r="D389" s="16" t="s">
        <v>1385</v>
      </c>
      <c r="E389" s="13" t="s">
        <v>1386</v>
      </c>
      <c r="F389" s="20">
        <v>20</v>
      </c>
      <c r="G389" s="13">
        <v>15</v>
      </c>
      <c r="H389" s="19" t="s">
        <v>28</v>
      </c>
      <c r="I389" s="16" t="s">
        <v>1387</v>
      </c>
      <c r="J389" s="13">
        <f t="shared" si="2"/>
        <v>25</v>
      </c>
      <c r="K389" s="13">
        <f>L389+M389+N389+O389</f>
        <v>25</v>
      </c>
      <c r="L389" s="39">
        <v>25</v>
      </c>
      <c r="M389" s="13"/>
      <c r="N389" s="13"/>
      <c r="O389" s="13"/>
      <c r="P389" s="13"/>
      <c r="Q389" s="19" t="s">
        <v>713</v>
      </c>
      <c r="R389" s="13" t="s">
        <v>71</v>
      </c>
      <c r="S389" s="13"/>
    </row>
    <row r="390" s="2" customFormat="true" ht="121.5" spans="1:19">
      <c r="A390" s="13">
        <v>373</v>
      </c>
      <c r="B390" s="13"/>
      <c r="C390" s="13" t="s">
        <v>1388</v>
      </c>
      <c r="D390" s="16" t="s">
        <v>1389</v>
      </c>
      <c r="E390" s="13" t="s">
        <v>1386</v>
      </c>
      <c r="F390" s="13">
        <v>40</v>
      </c>
      <c r="G390" s="13">
        <v>25</v>
      </c>
      <c r="H390" s="19" t="s">
        <v>28</v>
      </c>
      <c r="I390" s="16" t="s">
        <v>1390</v>
      </c>
      <c r="J390" s="13">
        <f t="shared" si="2"/>
        <v>50</v>
      </c>
      <c r="K390" s="13">
        <f>L390</f>
        <v>50</v>
      </c>
      <c r="L390" s="39">
        <v>50</v>
      </c>
      <c r="M390" s="13"/>
      <c r="N390" s="13"/>
      <c r="O390" s="13"/>
      <c r="P390" s="13"/>
      <c r="Q390" s="19" t="s">
        <v>713</v>
      </c>
      <c r="R390" s="13" t="s">
        <v>71</v>
      </c>
      <c r="S390" s="13"/>
    </row>
    <row r="391" s="2" customFormat="true" ht="81" spans="1:19">
      <c r="A391" s="13">
        <v>374</v>
      </c>
      <c r="B391" s="13"/>
      <c r="C391" s="13" t="s">
        <v>1391</v>
      </c>
      <c r="D391" s="16" t="s">
        <v>1392</v>
      </c>
      <c r="E391" s="13" t="s">
        <v>103</v>
      </c>
      <c r="F391" s="13">
        <v>30</v>
      </c>
      <c r="G391" s="13">
        <v>15</v>
      </c>
      <c r="H391" s="19" t="s">
        <v>28</v>
      </c>
      <c r="I391" s="16" t="s">
        <v>1393</v>
      </c>
      <c r="J391" s="13">
        <f t="shared" si="2"/>
        <v>25</v>
      </c>
      <c r="K391" s="13">
        <f>L391</f>
        <v>25</v>
      </c>
      <c r="L391" s="39">
        <v>25</v>
      </c>
      <c r="M391" s="13"/>
      <c r="N391" s="13"/>
      <c r="O391" s="13"/>
      <c r="P391" s="13"/>
      <c r="Q391" s="19" t="s">
        <v>713</v>
      </c>
      <c r="R391" s="13" t="s">
        <v>76</v>
      </c>
      <c r="S391" s="13"/>
    </row>
    <row r="392" s="2" customFormat="true" ht="81" spans="1:19">
      <c r="A392" s="13">
        <v>375</v>
      </c>
      <c r="B392" s="13"/>
      <c r="C392" s="13" t="s">
        <v>1394</v>
      </c>
      <c r="D392" s="16" t="s">
        <v>1395</v>
      </c>
      <c r="E392" s="17" t="s">
        <v>1396</v>
      </c>
      <c r="F392" s="13">
        <v>30</v>
      </c>
      <c r="G392" s="13">
        <v>15</v>
      </c>
      <c r="H392" s="19" t="s">
        <v>28</v>
      </c>
      <c r="I392" s="16" t="s">
        <v>1358</v>
      </c>
      <c r="J392" s="13">
        <f t="shared" si="2"/>
        <v>25</v>
      </c>
      <c r="K392" s="13">
        <f>L392</f>
        <v>25</v>
      </c>
      <c r="L392" s="39">
        <v>25</v>
      </c>
      <c r="M392" s="13"/>
      <c r="N392" s="13"/>
      <c r="O392" s="13"/>
      <c r="P392" s="13"/>
      <c r="Q392" s="19" t="s">
        <v>713</v>
      </c>
      <c r="R392" s="19" t="s">
        <v>266</v>
      </c>
      <c r="S392" s="13"/>
    </row>
    <row r="393" s="2" customFormat="true" ht="81" spans="1:19">
      <c r="A393" s="13">
        <v>376</v>
      </c>
      <c r="B393" s="13"/>
      <c r="C393" s="13" t="s">
        <v>1397</v>
      </c>
      <c r="D393" s="16" t="s">
        <v>1398</v>
      </c>
      <c r="E393" s="17" t="s">
        <v>1399</v>
      </c>
      <c r="F393" s="13">
        <v>200</v>
      </c>
      <c r="G393" s="13">
        <v>52</v>
      </c>
      <c r="H393" s="19" t="s">
        <v>28</v>
      </c>
      <c r="I393" s="16" t="s">
        <v>1400</v>
      </c>
      <c r="J393" s="13">
        <f t="shared" si="2"/>
        <v>60</v>
      </c>
      <c r="K393" s="13">
        <v>60</v>
      </c>
      <c r="L393" s="39">
        <v>60</v>
      </c>
      <c r="M393" s="13"/>
      <c r="N393" s="13"/>
      <c r="O393" s="13"/>
      <c r="P393" s="13"/>
      <c r="Q393" s="19" t="s">
        <v>713</v>
      </c>
      <c r="R393" s="19" t="s">
        <v>109</v>
      </c>
      <c r="S393" s="13"/>
    </row>
    <row r="394" s="2" customFormat="true" ht="81" spans="1:19">
      <c r="A394" s="13">
        <v>377</v>
      </c>
      <c r="B394" s="13"/>
      <c r="C394" s="13" t="s">
        <v>1401</v>
      </c>
      <c r="D394" s="16" t="s">
        <v>1402</v>
      </c>
      <c r="E394" s="17" t="s">
        <v>1403</v>
      </c>
      <c r="F394" s="13">
        <v>40</v>
      </c>
      <c r="G394" s="13">
        <v>20</v>
      </c>
      <c r="H394" s="19" t="s">
        <v>28</v>
      </c>
      <c r="I394" s="16" t="s">
        <v>1404</v>
      </c>
      <c r="J394" s="13">
        <f t="shared" si="2"/>
        <v>38</v>
      </c>
      <c r="K394" s="13">
        <f>L394</f>
        <v>38</v>
      </c>
      <c r="L394" s="39">
        <v>38</v>
      </c>
      <c r="M394" s="13"/>
      <c r="N394" s="13"/>
      <c r="O394" s="13"/>
      <c r="P394" s="13"/>
      <c r="Q394" s="19" t="s">
        <v>713</v>
      </c>
      <c r="R394" s="19" t="s">
        <v>123</v>
      </c>
      <c r="S394" s="13"/>
    </row>
    <row r="395" s="4" customFormat="true" ht="101.25" spans="1:19">
      <c r="A395" s="13">
        <v>378</v>
      </c>
      <c r="B395" s="13"/>
      <c r="C395" s="13" t="s">
        <v>1405</v>
      </c>
      <c r="D395" s="16" t="s">
        <v>1406</v>
      </c>
      <c r="E395" s="17" t="s">
        <v>1403</v>
      </c>
      <c r="F395" s="13">
        <v>70</v>
      </c>
      <c r="G395" s="13">
        <v>30</v>
      </c>
      <c r="H395" s="19" t="s">
        <v>28</v>
      </c>
      <c r="I395" s="16" t="s">
        <v>1407</v>
      </c>
      <c r="J395" s="13">
        <v>100</v>
      </c>
      <c r="K395" s="13">
        <v>100</v>
      </c>
      <c r="L395" s="39"/>
      <c r="M395" s="13">
        <v>100</v>
      </c>
      <c r="N395" s="13"/>
      <c r="O395" s="13"/>
      <c r="P395" s="13"/>
      <c r="Q395" s="19" t="s">
        <v>713</v>
      </c>
      <c r="R395" s="19" t="s">
        <v>123</v>
      </c>
      <c r="S395" s="13"/>
    </row>
    <row r="396" s="4" customFormat="true" ht="81" spans="1:19">
      <c r="A396" s="13">
        <v>379</v>
      </c>
      <c r="B396" s="13"/>
      <c r="C396" s="13" t="s">
        <v>1408</v>
      </c>
      <c r="D396" s="16" t="s">
        <v>1409</v>
      </c>
      <c r="E396" s="17" t="s">
        <v>1410</v>
      </c>
      <c r="F396" s="20">
        <v>103</v>
      </c>
      <c r="G396" s="20">
        <v>20</v>
      </c>
      <c r="H396" s="19" t="s">
        <v>28</v>
      </c>
      <c r="I396" s="16" t="s">
        <v>1411</v>
      </c>
      <c r="J396" s="13">
        <v>25</v>
      </c>
      <c r="K396" s="13">
        <v>25</v>
      </c>
      <c r="L396" s="39"/>
      <c r="M396" s="13">
        <v>25</v>
      </c>
      <c r="N396" s="13"/>
      <c r="O396" s="13"/>
      <c r="P396" s="13"/>
      <c r="Q396" s="19" t="s">
        <v>713</v>
      </c>
      <c r="R396" s="19" t="s">
        <v>132</v>
      </c>
      <c r="S396" s="13"/>
    </row>
    <row r="397" s="2" customFormat="true" ht="81" spans="1:19">
      <c r="A397" s="13">
        <v>380</v>
      </c>
      <c r="B397" s="13"/>
      <c r="C397" s="13" t="s">
        <v>1412</v>
      </c>
      <c r="D397" s="16" t="s">
        <v>1413</v>
      </c>
      <c r="E397" s="17" t="s">
        <v>1414</v>
      </c>
      <c r="F397" s="13">
        <v>32</v>
      </c>
      <c r="G397" s="13">
        <v>15</v>
      </c>
      <c r="H397" s="19" t="s">
        <v>28</v>
      </c>
      <c r="I397" s="16" t="s">
        <v>1415</v>
      </c>
      <c r="J397" s="13">
        <f>K397+P397</f>
        <v>30</v>
      </c>
      <c r="K397" s="13">
        <f>L397</f>
        <v>30</v>
      </c>
      <c r="L397" s="39">
        <v>30</v>
      </c>
      <c r="M397" s="13"/>
      <c r="N397" s="13"/>
      <c r="O397" s="13"/>
      <c r="P397" s="13"/>
      <c r="Q397" s="19" t="s">
        <v>713</v>
      </c>
      <c r="R397" s="19" t="s">
        <v>178</v>
      </c>
      <c r="S397" s="13"/>
    </row>
    <row r="398" s="4" customFormat="true" ht="46" customHeight="true" spans="1:19">
      <c r="A398" s="16" t="s">
        <v>1416</v>
      </c>
      <c r="B398" s="13"/>
      <c r="C398" s="13"/>
      <c r="D398" s="16"/>
      <c r="E398" s="13"/>
      <c r="F398" s="20">
        <f>F399</f>
        <v>1600</v>
      </c>
      <c r="G398" s="20">
        <f>G399</f>
        <v>1600</v>
      </c>
      <c r="H398" s="13"/>
      <c r="I398" s="16"/>
      <c r="J398" s="19">
        <f>K398</f>
        <v>480</v>
      </c>
      <c r="K398" s="19">
        <f>L398+M398</f>
        <v>480</v>
      </c>
      <c r="L398" s="20">
        <f>L399</f>
        <v>480</v>
      </c>
      <c r="M398" s="20"/>
      <c r="N398" s="20"/>
      <c r="O398" s="20"/>
      <c r="P398" s="20"/>
      <c r="Q398" s="13"/>
      <c r="R398" s="13"/>
      <c r="S398" s="13"/>
    </row>
    <row r="399" s="4" customFormat="true" ht="42" customHeight="true" spans="1:19">
      <c r="A399" s="13"/>
      <c r="B399" s="13" t="s">
        <v>1417</v>
      </c>
      <c r="C399" s="13"/>
      <c r="D399" s="16"/>
      <c r="E399" s="13"/>
      <c r="F399" s="20">
        <f>F400</f>
        <v>1600</v>
      </c>
      <c r="G399" s="20">
        <f t="shared" ref="G399:M399" si="3">G400</f>
        <v>1600</v>
      </c>
      <c r="H399" s="13"/>
      <c r="I399" s="40"/>
      <c r="J399" s="20">
        <f t="shared" si="3"/>
        <v>480</v>
      </c>
      <c r="K399" s="20">
        <f t="shared" si="3"/>
        <v>480</v>
      </c>
      <c r="L399" s="20">
        <f t="shared" si="3"/>
        <v>480</v>
      </c>
      <c r="M399" s="20"/>
      <c r="N399" s="41"/>
      <c r="O399" s="41"/>
      <c r="P399" s="41"/>
      <c r="Q399" s="13"/>
      <c r="R399" s="13"/>
      <c r="S399" s="24"/>
    </row>
    <row r="400" s="2" customFormat="true" ht="81" spans="1:19">
      <c r="A400" s="13">
        <v>381</v>
      </c>
      <c r="B400" s="13"/>
      <c r="C400" s="13" t="s">
        <v>1418</v>
      </c>
      <c r="D400" s="16" t="s">
        <v>1419</v>
      </c>
      <c r="E400" s="13" t="s">
        <v>1420</v>
      </c>
      <c r="F400" s="13">
        <v>1600</v>
      </c>
      <c r="G400" s="13">
        <v>1600</v>
      </c>
      <c r="H400" s="13" t="s">
        <v>28</v>
      </c>
      <c r="I400" s="16" t="s">
        <v>1421</v>
      </c>
      <c r="J400" s="13">
        <v>480</v>
      </c>
      <c r="K400" s="13">
        <v>480</v>
      </c>
      <c r="L400" s="13">
        <v>480</v>
      </c>
      <c r="M400" s="13"/>
      <c r="N400" s="13"/>
      <c r="O400" s="13"/>
      <c r="P400" s="13"/>
      <c r="Q400" s="13" t="s">
        <v>30</v>
      </c>
      <c r="R400" s="13" t="s">
        <v>30</v>
      </c>
      <c r="S400" s="13"/>
    </row>
  </sheetData>
  <sortState ref="A379:S395">
    <sortCondition ref="B379:B395"/>
  </sortState>
  <mergeCells count="31">
    <mergeCell ref="A1:S1"/>
    <mergeCell ref="A2:S2"/>
    <mergeCell ref="J3:O3"/>
    <mergeCell ref="K4:O4"/>
    <mergeCell ref="A7:C7"/>
    <mergeCell ref="B8:C8"/>
    <mergeCell ref="B75:C75"/>
    <mergeCell ref="B96:C96"/>
    <mergeCell ref="B238:C238"/>
    <mergeCell ref="B242:C242"/>
    <mergeCell ref="A246:C246"/>
    <mergeCell ref="A249:C249"/>
    <mergeCell ref="B250:C250"/>
    <mergeCell ref="B303:C303"/>
    <mergeCell ref="A380:C380"/>
    <mergeCell ref="A398:C398"/>
    <mergeCell ref="B399:C399"/>
    <mergeCell ref="A3:A5"/>
    <mergeCell ref="B3:B5"/>
    <mergeCell ref="C3:C5"/>
    <mergeCell ref="D3:D5"/>
    <mergeCell ref="E3:E5"/>
    <mergeCell ref="F3:F5"/>
    <mergeCell ref="G3:G5"/>
    <mergeCell ref="H3:H5"/>
    <mergeCell ref="I3:I5"/>
    <mergeCell ref="J4:J5"/>
    <mergeCell ref="P3:P5"/>
    <mergeCell ref="Q3:Q5"/>
    <mergeCell ref="R3:R5"/>
    <mergeCell ref="S3:S5"/>
  </mergeCells>
  <pageMargins left="0" right="0" top="0.393055555555556" bottom="0" header="0" footer="0"/>
  <pageSetup paperSize="9" scale="60"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财政衔接资金计划表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lenovo</cp:lastModifiedBy>
  <dcterms:created xsi:type="dcterms:W3CDTF">2021-12-29T11:49:00Z</dcterms:created>
  <cp:lastPrinted>2023-01-17T09:19:00Z</cp:lastPrinted>
  <dcterms:modified xsi:type="dcterms:W3CDTF">2025-03-17T15:24:07Z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148B9C03441B48F9BC0B1176FE509ADA_13</vt:lpwstr>
  </property>
  <property fmtid="{D5CDD505-2E9C-101B-9397-08002B2CF9AE}" pid="3" name="KSOProductBuildVer">
    <vt:lpwstr>2052-11.8.2.10422</vt:lpwstr>
  </property>
  <property fmtid="{D5CDD505-2E9C-101B-9397-08002B2CF9AE}" pid="4" name="KSOReadingLayout">
    <vt:bool>false</vt:bool>
  </property>
</Properties>
</file>