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00" windowHeight="7790"/>
  </bookViews>
  <sheets>
    <sheet name="Sheet1" sheetId="1" r:id="rId1"/>
  </sheets>
  <definedNames>
    <definedName name="_xlnm._FilterDatabase" localSheetId="0" hidden="1">Sheet1!$A$3:$Q$34</definedName>
  </definedNames>
  <calcPr calcId="144525"/>
</workbook>
</file>

<file path=xl/sharedStrings.xml><?xml version="1.0" encoding="utf-8"?>
<sst xmlns="http://schemas.openxmlformats.org/spreadsheetml/2006/main" count="328" uniqueCount="212">
  <si>
    <t>旬阳市2024年度上半年扶贫互助资金贷款贴息花名册</t>
  </si>
  <si>
    <t>单位：元</t>
  </si>
  <si>
    <t>序号</t>
  </si>
  <si>
    <t>镇名</t>
  </si>
  <si>
    <t>姓名</t>
  </si>
  <si>
    <t>住址</t>
  </si>
  <si>
    <t>用途</t>
  </si>
  <si>
    <t>借款金额</t>
  </si>
  <si>
    <t>借款日期</t>
  </si>
  <si>
    <t>到期日期</t>
  </si>
  <si>
    <t>起息日</t>
  </si>
  <si>
    <t>止息日</t>
  </si>
  <si>
    <t>计息天数</t>
  </si>
  <si>
    <t>借款当期利率（ %）</t>
  </si>
  <si>
    <t>执行贴息利率（ %）</t>
  </si>
  <si>
    <t xml:space="preserve"> 贴息金额</t>
  </si>
  <si>
    <t>身份证号码</t>
  </si>
  <si>
    <t>一卡通号</t>
  </si>
  <si>
    <t>金寨镇</t>
  </si>
  <si>
    <t>郭道贵</t>
  </si>
  <si>
    <t>珍珠村五组</t>
  </si>
  <si>
    <t>养猪</t>
  </si>
  <si>
    <t>2023.02.13</t>
  </si>
  <si>
    <t>2024.02.12</t>
  </si>
  <si>
    <t>2024.02.07</t>
  </si>
  <si>
    <t>612429198203297315</t>
  </si>
  <si>
    <t>6230270700004812678</t>
  </si>
  <si>
    <t>倪定乾</t>
  </si>
  <si>
    <t>珍珠村三组</t>
  </si>
  <si>
    <t>2023.03.28</t>
  </si>
  <si>
    <t>2024.03.27</t>
  </si>
  <si>
    <t>2024.03.11</t>
  </si>
  <si>
    <t>612429198511297317</t>
  </si>
  <si>
    <t>6230270766608593394</t>
  </si>
  <si>
    <t>郭帮军</t>
  </si>
  <si>
    <t xml:space="preserve">种植药材 </t>
  </si>
  <si>
    <t>2023.03.29</t>
  </si>
  <si>
    <t>2024.02.02</t>
  </si>
  <si>
    <t>612429197602017291</t>
  </si>
  <si>
    <t>6230270766606050066</t>
  </si>
  <si>
    <t>杨玉财</t>
  </si>
  <si>
    <t>珍珠村二组</t>
  </si>
  <si>
    <t>养牛</t>
  </si>
  <si>
    <t>2023.03.30</t>
  </si>
  <si>
    <t>2024.03.29</t>
  </si>
  <si>
    <t>2024.03.19</t>
  </si>
  <si>
    <t>612429196803027299</t>
  </si>
  <si>
    <t>6230270766606049381</t>
  </si>
  <si>
    <t>王培腰</t>
  </si>
  <si>
    <t>寨河社区三组</t>
  </si>
  <si>
    <t>发展烟草</t>
  </si>
  <si>
    <t>2022.05.25</t>
  </si>
  <si>
    <t>2023.05.24</t>
  </si>
  <si>
    <t>612429196601178232</t>
  </si>
  <si>
    <t>6230270700007453892</t>
  </si>
  <si>
    <t>蒋中明</t>
  </si>
  <si>
    <t>观音堂村七组</t>
  </si>
  <si>
    <t>2023.07.17</t>
  </si>
  <si>
    <t>2024.07.16</t>
  </si>
  <si>
    <t>2024.06.12</t>
  </si>
  <si>
    <t>612429197104047316</t>
  </si>
  <si>
    <t>6230270766606042675</t>
  </si>
  <si>
    <t>仁河口镇</t>
  </si>
  <si>
    <t>罗先财</t>
  </si>
  <si>
    <t>王莽山村一组</t>
  </si>
  <si>
    <t>产业发展</t>
  </si>
  <si>
    <t>2023.04.17</t>
  </si>
  <si>
    <t>2024.04.18</t>
  </si>
  <si>
    <t>612429197303295072</t>
  </si>
  <si>
    <t>6230270766607143894</t>
  </si>
  <si>
    <t>陈英友</t>
  </si>
  <si>
    <t>2023.03.14</t>
  </si>
  <si>
    <t>2024.03.15</t>
  </si>
  <si>
    <t>612429196802025072</t>
  </si>
  <si>
    <t>6230270766607144199</t>
  </si>
  <si>
    <t>石门镇</t>
  </si>
  <si>
    <t>崔用金</t>
  </si>
  <si>
    <t>青蛇沟村五组</t>
  </si>
  <si>
    <t>种植业</t>
  </si>
  <si>
    <t>2021.03.31</t>
  </si>
  <si>
    <t>2022.03.30</t>
  </si>
  <si>
    <t>612429196405217855</t>
  </si>
  <si>
    <t>6230270766606709620</t>
  </si>
  <si>
    <t>陈典林</t>
  </si>
  <si>
    <t>青蛇沟村二组</t>
  </si>
  <si>
    <t>2021.04.28</t>
  </si>
  <si>
    <t>2022.04.27</t>
  </si>
  <si>
    <t>612429197209267876</t>
  </si>
  <si>
    <t>6230270766606708416</t>
  </si>
  <si>
    <t>王明峰</t>
  </si>
  <si>
    <t>2021.04.29</t>
  </si>
  <si>
    <t>2022.04.28</t>
  </si>
  <si>
    <t>612429197110067858</t>
  </si>
  <si>
    <t>6230270766606707731</t>
  </si>
  <si>
    <t>向有仁</t>
  </si>
  <si>
    <t>青蛇沟村一组</t>
  </si>
  <si>
    <t>养殖业</t>
  </si>
  <si>
    <t>2021.11.26</t>
  </si>
  <si>
    <t>2022.11.25</t>
  </si>
  <si>
    <t>612429196107297850</t>
  </si>
  <si>
    <t>6230270766607625189</t>
  </si>
  <si>
    <t>向自兴</t>
  </si>
  <si>
    <t>种养殖</t>
  </si>
  <si>
    <t>2022.01.25</t>
  </si>
  <si>
    <t>2023.01.24</t>
  </si>
  <si>
    <t>612429196611287854</t>
  </si>
  <si>
    <t>6230270766606707467</t>
  </si>
  <si>
    <t>侯永林</t>
  </si>
  <si>
    <t>2023.03.08</t>
  </si>
  <si>
    <t>2024.03.07</t>
  </si>
  <si>
    <t>612429196703117852</t>
  </si>
  <si>
    <t>6230270766606707681</t>
  </si>
  <si>
    <t>铜钱关镇</t>
  </si>
  <si>
    <t>白新强</t>
  </si>
  <si>
    <t>马保村三组</t>
  </si>
  <si>
    <t>2022.10.06</t>
  </si>
  <si>
    <t>2023.10.04</t>
  </si>
  <si>
    <t>2023.4.12</t>
  </si>
  <si>
    <t>612429196501268230</t>
  </si>
  <si>
    <t>6230270766606969752</t>
  </si>
  <si>
    <t>湛成明</t>
  </si>
  <si>
    <t>马保村二组</t>
  </si>
  <si>
    <t>2023.4.15</t>
  </si>
  <si>
    <t>612429197511088238</t>
  </si>
  <si>
    <t>6230270766606969364</t>
  </si>
  <si>
    <t>小河镇</t>
  </si>
  <si>
    <t>刘龙琴</t>
  </si>
  <si>
    <t>寨子沟口村三组</t>
  </si>
  <si>
    <t>2021.11.09</t>
  </si>
  <si>
    <t>2022.11.10</t>
  </si>
  <si>
    <t>612429197807054264</t>
  </si>
  <si>
    <t>6230280700105572146</t>
  </si>
  <si>
    <t>田录安</t>
  </si>
  <si>
    <t>寨子沟口村四组</t>
  </si>
  <si>
    <t>2021.11.18</t>
  </si>
  <si>
    <t>2022.11.19</t>
  </si>
  <si>
    <t>612429196603064255</t>
  </si>
  <si>
    <t>6230270766606571954</t>
  </si>
  <si>
    <t>袁观政</t>
  </si>
  <si>
    <t>寨子沟口村五组</t>
  </si>
  <si>
    <t>2021.11.19</t>
  </si>
  <si>
    <t>2022.11.20</t>
  </si>
  <si>
    <t>612429196905164251</t>
  </si>
  <si>
    <t>6230270766606572044</t>
  </si>
  <si>
    <t>袁观地</t>
  </si>
  <si>
    <t>寨子沟口村六组</t>
  </si>
  <si>
    <t>2022.10.24</t>
  </si>
  <si>
    <t>2023.10.23</t>
  </si>
  <si>
    <t>612429198112284252</t>
  </si>
  <si>
    <t>6230270766606572184</t>
  </si>
  <si>
    <t>庞钻秀</t>
  </si>
  <si>
    <t>2021.11.06</t>
  </si>
  <si>
    <t>2022.11.07</t>
  </si>
  <si>
    <t>612429197412304265</t>
  </si>
  <si>
    <t>6230270766608933608</t>
  </si>
  <si>
    <t>田录年</t>
  </si>
  <si>
    <t>612429197212284255</t>
  </si>
  <si>
    <t>6230270766606571947</t>
  </si>
  <si>
    <t>桐木镇</t>
  </si>
  <si>
    <t>佐可祥</t>
  </si>
  <si>
    <t>桐木镇涌泉村一组</t>
  </si>
  <si>
    <t>2023.03.10</t>
  </si>
  <si>
    <t>2024.03.09</t>
  </si>
  <si>
    <t>612429199103214812</t>
  </si>
  <si>
    <t>6230270700010724065</t>
  </si>
  <si>
    <t>段邵坤</t>
  </si>
  <si>
    <t>612429198407204790</t>
  </si>
  <si>
    <t>6230270700007432110</t>
  </si>
  <si>
    <t>吴昌军</t>
  </si>
  <si>
    <t>桐木镇沙沟口村六组</t>
  </si>
  <si>
    <t>2021.05.08</t>
  </si>
  <si>
    <t>2022.05.07</t>
  </si>
  <si>
    <t>612429196712124819</t>
  </si>
  <si>
    <t>6230270766607120884</t>
  </si>
  <si>
    <t>阳忠超</t>
  </si>
  <si>
    <t>桐木镇立石滩村四组</t>
  </si>
  <si>
    <t>2023.04.04</t>
  </si>
  <si>
    <t>2024.04.03</t>
  </si>
  <si>
    <t>2024.02.26</t>
  </si>
  <si>
    <t>612429198909184793</t>
  </si>
  <si>
    <t>6230270766660725466</t>
  </si>
  <si>
    <t>张自芳</t>
  </si>
  <si>
    <t>桐木镇立石滩村三组</t>
  </si>
  <si>
    <t>2023.04.26</t>
  </si>
  <si>
    <t>2024.04.25</t>
  </si>
  <si>
    <t>2024.02.16</t>
  </si>
  <si>
    <t>612429197508094821</t>
  </si>
  <si>
    <t>6230270700007255628</t>
  </si>
  <si>
    <t>谭绍学</t>
  </si>
  <si>
    <t>桐木镇立石滩村五组</t>
  </si>
  <si>
    <t>2023.08.17</t>
  </si>
  <si>
    <t>2024.08.16</t>
  </si>
  <si>
    <t>612429196409184798</t>
  </si>
  <si>
    <t>6230270766606560676</t>
  </si>
  <si>
    <t>徐芳</t>
  </si>
  <si>
    <t>桐木镇立石滩村一组</t>
  </si>
  <si>
    <t>2023.08.31</t>
  </si>
  <si>
    <t>2024.08.30</t>
  </si>
  <si>
    <t>2024.09.19</t>
  </si>
  <si>
    <t>61242919821127480X</t>
  </si>
  <si>
    <t>6230280700107553029</t>
  </si>
  <si>
    <t>孙盛珍</t>
  </si>
  <si>
    <t>桐木镇油房村六组</t>
  </si>
  <si>
    <t>2023.04.11</t>
  </si>
  <si>
    <t>2024.04.10</t>
  </si>
  <si>
    <t>2023.11.24</t>
  </si>
  <si>
    <t>612429196610114791</t>
  </si>
  <si>
    <t>6230270766607097843</t>
  </si>
  <si>
    <t>李卷芳</t>
  </si>
  <si>
    <t>2023.11.23</t>
  </si>
  <si>
    <t>612429197404264806</t>
  </si>
  <si>
    <t>6230270766607097827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</si>
</sst>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yyyy/m/d;@"/>
    <numFmt numFmtId="177" formatCode="0_ "/>
    <numFmt numFmtId="178" formatCode="0.00_ "/>
  </numFmts>
  <fonts count="30">
    <font>
      <sz val="11"/>
      <color theme="1"/>
      <name val="宋体"/>
      <charset val="134"/>
      <scheme val="minor"/>
    </font>
    <font>
      <b/>
      <sz val="28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4"/>
      <name val="仿宋"/>
      <charset val="134"/>
    </font>
    <font>
      <sz val="14"/>
      <color indexed="8"/>
      <name val="仿宋"/>
      <charset val="134"/>
    </font>
    <font>
      <sz val="14"/>
      <color theme="1"/>
      <name val="仿宋"/>
      <charset val="134"/>
    </font>
    <font>
      <sz val="14"/>
      <color indexed="0"/>
      <name val="仿宋"/>
      <charset val="134"/>
    </font>
    <font>
      <sz val="16"/>
      <name val="宋体"/>
      <charset val="134"/>
    </font>
    <font>
      <sz val="14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7" fillId="2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17" borderId="9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0"/>
  </cellStyleXfs>
  <cellXfs count="5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4"/>
  <sheetViews>
    <sheetView tabSelected="1" zoomScale="55" zoomScaleNormal="55" workbookViewId="0">
      <pane ySplit="3" topLeftCell="A31" activePane="bottomLeft" state="frozen"/>
      <selection/>
      <selection pane="bottomLeft" activeCell="M43" sqref="M43"/>
    </sheetView>
  </sheetViews>
  <sheetFormatPr defaultColWidth="9" defaultRowHeight="14"/>
  <cols>
    <col min="1" max="1" width="7.43636363636364" customWidth="1"/>
    <col min="2" max="2" width="13.5454545454545" style="3" customWidth="1"/>
    <col min="3" max="3" width="10.2727272727273" style="4" customWidth="1"/>
    <col min="4" max="4" width="18.3454545454545" style="5" customWidth="1"/>
    <col min="5" max="5" width="14.5454545454545" customWidth="1"/>
    <col min="6" max="6" width="17.1818181818182" customWidth="1"/>
    <col min="7" max="7" width="15.3727272727273" customWidth="1"/>
    <col min="8" max="8" width="14.8636363636364" customWidth="1"/>
    <col min="9" max="9" width="14.2090909090909" customWidth="1"/>
    <col min="10" max="10" width="16.3636363636364" customWidth="1"/>
    <col min="11" max="11" width="8.59090909090909" customWidth="1"/>
    <col min="12" max="12" width="13.5454545454545" customWidth="1"/>
    <col min="13" max="13" width="13.0363636363636" customWidth="1"/>
    <col min="14" max="14" width="15.3636363636364" customWidth="1"/>
    <col min="15" max="15" width="27.6" customWidth="1"/>
    <col min="16" max="16" width="26.8636363636364" customWidth="1"/>
    <col min="17" max="17" width="34.2727272727273" customWidth="1"/>
  </cols>
  <sheetData>
    <row r="1" ht="53.1" customHeight="1" spans="1:16">
      <c r="A1" s="6" t="s">
        <v>0</v>
      </c>
      <c r="B1" s="6"/>
      <c r="C1" s="7"/>
      <c r="D1" s="8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32" customHeight="1" spans="1:16">
      <c r="A2" s="9"/>
      <c r="B2" s="10"/>
      <c r="C2" s="9"/>
      <c r="D2" s="11"/>
      <c r="E2" s="9"/>
      <c r="F2" s="9"/>
      <c r="G2" s="12"/>
      <c r="H2" s="12"/>
      <c r="I2" s="12"/>
      <c r="J2" s="12"/>
      <c r="K2" s="12"/>
      <c r="L2" s="12"/>
      <c r="M2" s="12"/>
      <c r="N2" s="12"/>
      <c r="O2" s="37" t="s">
        <v>1</v>
      </c>
      <c r="P2" s="37"/>
    </row>
    <row r="3" ht="66" customHeight="1" spans="1:16">
      <c r="A3" s="13" t="s">
        <v>2</v>
      </c>
      <c r="B3" s="14" t="s">
        <v>3</v>
      </c>
      <c r="C3" s="14" t="s">
        <v>4</v>
      </c>
      <c r="D3" s="15" t="s">
        <v>5</v>
      </c>
      <c r="E3" s="14" t="s">
        <v>6</v>
      </c>
      <c r="F3" s="16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38" t="s">
        <v>16</v>
      </c>
      <c r="P3" s="13" t="s">
        <v>17</v>
      </c>
    </row>
    <row r="4" ht="40" customHeight="1" spans="1:16">
      <c r="A4" s="17">
        <v>1</v>
      </c>
      <c r="B4" s="17" t="s">
        <v>18</v>
      </c>
      <c r="C4" s="17" t="s">
        <v>19</v>
      </c>
      <c r="D4" s="18" t="s">
        <v>20</v>
      </c>
      <c r="E4" s="17" t="s">
        <v>21</v>
      </c>
      <c r="F4" s="18">
        <v>20000</v>
      </c>
      <c r="G4" s="19" t="s">
        <v>22</v>
      </c>
      <c r="H4" s="19" t="s">
        <v>23</v>
      </c>
      <c r="I4" s="19" t="s">
        <v>22</v>
      </c>
      <c r="J4" s="19" t="s">
        <v>24</v>
      </c>
      <c r="K4" s="17">
        <v>360</v>
      </c>
      <c r="L4" s="17">
        <v>5</v>
      </c>
      <c r="M4" s="17">
        <v>4.35</v>
      </c>
      <c r="N4" s="39">
        <f>(F4*0.0435*K4)/365</f>
        <v>858.082191780822</v>
      </c>
      <c r="O4" s="58" t="s">
        <v>25</v>
      </c>
      <c r="P4" s="18" t="s">
        <v>26</v>
      </c>
    </row>
    <row r="5" ht="40" customHeight="1" spans="1:16">
      <c r="A5" s="17">
        <v>2</v>
      </c>
      <c r="B5" s="17" t="s">
        <v>18</v>
      </c>
      <c r="C5" s="17" t="s">
        <v>27</v>
      </c>
      <c r="D5" s="18" t="s">
        <v>28</v>
      </c>
      <c r="E5" s="17" t="s">
        <v>21</v>
      </c>
      <c r="F5" s="18">
        <v>20000</v>
      </c>
      <c r="G5" s="19" t="s">
        <v>29</v>
      </c>
      <c r="H5" s="19" t="s">
        <v>30</v>
      </c>
      <c r="I5" s="19" t="s">
        <v>29</v>
      </c>
      <c r="J5" s="19" t="s">
        <v>31</v>
      </c>
      <c r="K5" s="17">
        <v>350</v>
      </c>
      <c r="L5" s="17">
        <v>5</v>
      </c>
      <c r="M5" s="17">
        <v>4.35</v>
      </c>
      <c r="N5" s="39">
        <f>(F5*0.0435*K5)/365</f>
        <v>834.246575342466</v>
      </c>
      <c r="O5" s="58" t="s">
        <v>32</v>
      </c>
      <c r="P5" s="59" t="s">
        <v>33</v>
      </c>
    </row>
    <row r="6" ht="40" customHeight="1" spans="1:16">
      <c r="A6" s="17">
        <v>3</v>
      </c>
      <c r="B6" s="17" t="s">
        <v>18</v>
      </c>
      <c r="C6" s="17" t="s">
        <v>34</v>
      </c>
      <c r="D6" s="18" t="s">
        <v>28</v>
      </c>
      <c r="E6" s="18" t="s">
        <v>35</v>
      </c>
      <c r="F6" s="18">
        <v>20000</v>
      </c>
      <c r="G6" s="19" t="s">
        <v>36</v>
      </c>
      <c r="H6" s="19" t="s">
        <v>29</v>
      </c>
      <c r="I6" s="19" t="s">
        <v>36</v>
      </c>
      <c r="J6" s="19" t="s">
        <v>37</v>
      </c>
      <c r="K6" s="17">
        <v>311</v>
      </c>
      <c r="L6" s="17">
        <v>5</v>
      </c>
      <c r="M6" s="17">
        <v>4.35</v>
      </c>
      <c r="N6" s="39">
        <f t="shared" ref="N4:N9" si="0">(F6*0.0435*K6)/365</f>
        <v>741.287671232877</v>
      </c>
      <c r="O6" s="59" t="s">
        <v>38</v>
      </c>
      <c r="P6" s="58" t="s">
        <v>39</v>
      </c>
    </row>
    <row r="7" ht="40" customHeight="1" spans="1:16">
      <c r="A7" s="17">
        <v>4</v>
      </c>
      <c r="B7" s="17" t="s">
        <v>18</v>
      </c>
      <c r="C7" s="17" t="s">
        <v>40</v>
      </c>
      <c r="D7" s="18" t="s">
        <v>41</v>
      </c>
      <c r="E7" s="18" t="s">
        <v>42</v>
      </c>
      <c r="F7" s="20">
        <v>20000</v>
      </c>
      <c r="G7" s="19" t="s">
        <v>43</v>
      </c>
      <c r="H7" s="19" t="s">
        <v>44</v>
      </c>
      <c r="I7" s="19" t="s">
        <v>43</v>
      </c>
      <c r="J7" s="19" t="s">
        <v>45</v>
      </c>
      <c r="K7" s="40">
        <v>356</v>
      </c>
      <c r="L7" s="41">
        <v>5</v>
      </c>
      <c r="M7" s="17">
        <v>4.35</v>
      </c>
      <c r="N7" s="39">
        <f t="shared" si="0"/>
        <v>848.547945205479</v>
      </c>
      <c r="O7" s="42" t="s">
        <v>46</v>
      </c>
      <c r="P7" s="58" t="s">
        <v>47</v>
      </c>
    </row>
    <row r="8" ht="40" customHeight="1" spans="1:16">
      <c r="A8" s="17">
        <v>5</v>
      </c>
      <c r="B8" s="17" t="s">
        <v>18</v>
      </c>
      <c r="C8" s="18" t="s">
        <v>48</v>
      </c>
      <c r="D8" s="18" t="s">
        <v>49</v>
      </c>
      <c r="E8" s="18" t="s">
        <v>50</v>
      </c>
      <c r="F8" s="21">
        <v>20000</v>
      </c>
      <c r="G8" s="19" t="s">
        <v>51</v>
      </c>
      <c r="H8" s="19" t="s">
        <v>52</v>
      </c>
      <c r="I8" s="19" t="s">
        <v>51</v>
      </c>
      <c r="J8" s="19" t="s">
        <v>52</v>
      </c>
      <c r="K8" s="17">
        <v>365</v>
      </c>
      <c r="L8" s="43">
        <v>5</v>
      </c>
      <c r="M8" s="17">
        <v>4.35</v>
      </c>
      <c r="N8" s="39">
        <f t="shared" si="0"/>
        <v>870</v>
      </c>
      <c r="O8" s="60" t="s">
        <v>53</v>
      </c>
      <c r="P8" s="60" t="s">
        <v>54</v>
      </c>
    </row>
    <row r="9" ht="40" customHeight="1" spans="1:16">
      <c r="A9" s="17">
        <v>6</v>
      </c>
      <c r="B9" s="17" t="s">
        <v>18</v>
      </c>
      <c r="C9" s="17" t="s">
        <v>55</v>
      </c>
      <c r="D9" s="18" t="s">
        <v>56</v>
      </c>
      <c r="E9" s="22" t="s">
        <v>50</v>
      </c>
      <c r="F9" s="21">
        <v>30000</v>
      </c>
      <c r="G9" s="23" t="s">
        <v>57</v>
      </c>
      <c r="H9" s="24" t="s">
        <v>58</v>
      </c>
      <c r="I9" s="23" t="s">
        <v>57</v>
      </c>
      <c r="J9" s="24" t="s">
        <v>59</v>
      </c>
      <c r="K9" s="17">
        <v>332</v>
      </c>
      <c r="L9" s="17">
        <v>5</v>
      </c>
      <c r="M9" s="17">
        <v>4.35</v>
      </c>
      <c r="N9" s="39">
        <f t="shared" si="0"/>
        <v>1187.01369863014</v>
      </c>
      <c r="O9" s="44" t="s">
        <v>60</v>
      </c>
      <c r="P9" s="60" t="s">
        <v>61</v>
      </c>
    </row>
    <row r="10" s="1" customFormat="1" ht="40" customHeight="1" spans="1:16">
      <c r="A10" s="17">
        <v>7</v>
      </c>
      <c r="B10" s="17" t="s">
        <v>62</v>
      </c>
      <c r="C10" s="25" t="s">
        <v>63</v>
      </c>
      <c r="D10" s="25" t="s">
        <v>64</v>
      </c>
      <c r="E10" s="25" t="s">
        <v>65</v>
      </c>
      <c r="F10" s="26">
        <v>5000</v>
      </c>
      <c r="G10" s="22" t="s">
        <v>66</v>
      </c>
      <c r="H10" s="22" t="s">
        <v>67</v>
      </c>
      <c r="I10" s="22" t="s">
        <v>66</v>
      </c>
      <c r="J10" s="22" t="s">
        <v>67</v>
      </c>
      <c r="K10" s="45">
        <v>365</v>
      </c>
      <c r="L10" s="45">
        <v>4.35</v>
      </c>
      <c r="M10" s="17">
        <v>4.35</v>
      </c>
      <c r="N10" s="46">
        <v>217.5</v>
      </c>
      <c r="O10" s="61" t="s">
        <v>68</v>
      </c>
      <c r="P10" s="45" t="s">
        <v>69</v>
      </c>
    </row>
    <row r="11" ht="40" customHeight="1" spans="1:16">
      <c r="A11" s="27">
        <v>8</v>
      </c>
      <c r="B11" s="17" t="s">
        <v>62</v>
      </c>
      <c r="C11" s="25" t="s">
        <v>70</v>
      </c>
      <c r="D11" s="25" t="s">
        <v>64</v>
      </c>
      <c r="E11" s="25" t="s">
        <v>65</v>
      </c>
      <c r="F11" s="26">
        <v>5000</v>
      </c>
      <c r="G11" s="22" t="s">
        <v>71</v>
      </c>
      <c r="H11" s="22" t="s">
        <v>72</v>
      </c>
      <c r="I11" s="22" t="s">
        <v>71</v>
      </c>
      <c r="J11" s="22" t="s">
        <v>72</v>
      </c>
      <c r="K11" s="45">
        <v>365</v>
      </c>
      <c r="L11" s="45">
        <v>4.35</v>
      </c>
      <c r="M11" s="17">
        <v>4.35</v>
      </c>
      <c r="N11" s="46">
        <v>217.5</v>
      </c>
      <c r="O11" s="61" t="s">
        <v>73</v>
      </c>
      <c r="P11" s="61" t="s">
        <v>74</v>
      </c>
    </row>
    <row r="12" ht="40" customHeight="1" spans="1:16">
      <c r="A12" s="27">
        <v>9</v>
      </c>
      <c r="B12" s="27" t="s">
        <v>75</v>
      </c>
      <c r="C12" s="17" t="s">
        <v>76</v>
      </c>
      <c r="D12" s="28" t="s">
        <v>77</v>
      </c>
      <c r="E12" s="17" t="s">
        <v>78</v>
      </c>
      <c r="F12" s="29">
        <v>20000</v>
      </c>
      <c r="G12" s="30" t="s">
        <v>79</v>
      </c>
      <c r="H12" s="30" t="s">
        <v>80</v>
      </c>
      <c r="I12" s="30" t="s">
        <v>79</v>
      </c>
      <c r="J12" s="30" t="s">
        <v>80</v>
      </c>
      <c r="K12" s="45">
        <v>365</v>
      </c>
      <c r="L12" s="45">
        <v>6</v>
      </c>
      <c r="M12" s="17">
        <v>4.35</v>
      </c>
      <c r="N12" s="46">
        <v>870</v>
      </c>
      <c r="O12" s="62" t="s">
        <v>81</v>
      </c>
      <c r="P12" s="47" t="s">
        <v>82</v>
      </c>
    </row>
    <row r="13" ht="40" customHeight="1" spans="1:16">
      <c r="A13" s="27">
        <v>10</v>
      </c>
      <c r="B13" s="27" t="s">
        <v>75</v>
      </c>
      <c r="C13" s="17" t="s">
        <v>83</v>
      </c>
      <c r="D13" s="28" t="s">
        <v>84</v>
      </c>
      <c r="E13" s="17" t="s">
        <v>78</v>
      </c>
      <c r="F13" s="29">
        <v>20000</v>
      </c>
      <c r="G13" s="30" t="s">
        <v>85</v>
      </c>
      <c r="H13" s="30" t="s">
        <v>86</v>
      </c>
      <c r="I13" s="30" t="s">
        <v>85</v>
      </c>
      <c r="J13" s="30" t="s">
        <v>86</v>
      </c>
      <c r="K13" s="45">
        <v>365</v>
      </c>
      <c r="L13" s="48">
        <v>6</v>
      </c>
      <c r="M13" s="17">
        <v>4.35</v>
      </c>
      <c r="N13" s="46">
        <v>870</v>
      </c>
      <c r="O13" s="62" t="s">
        <v>87</v>
      </c>
      <c r="P13" s="47" t="s">
        <v>88</v>
      </c>
    </row>
    <row r="14" ht="40" customHeight="1" spans="1:16">
      <c r="A14" s="27">
        <v>11</v>
      </c>
      <c r="B14" s="27" t="s">
        <v>75</v>
      </c>
      <c r="C14" s="17" t="s">
        <v>89</v>
      </c>
      <c r="D14" s="28" t="s">
        <v>84</v>
      </c>
      <c r="E14" s="17" t="s">
        <v>78</v>
      </c>
      <c r="F14" s="29">
        <v>10000</v>
      </c>
      <c r="G14" s="30" t="s">
        <v>90</v>
      </c>
      <c r="H14" s="30" t="s">
        <v>91</v>
      </c>
      <c r="I14" s="30" t="s">
        <v>90</v>
      </c>
      <c r="J14" s="30" t="s">
        <v>91</v>
      </c>
      <c r="K14" s="45">
        <v>365</v>
      </c>
      <c r="L14" s="45">
        <v>6</v>
      </c>
      <c r="M14" s="17">
        <v>4.35</v>
      </c>
      <c r="N14" s="46">
        <v>435</v>
      </c>
      <c r="O14" s="62" t="s">
        <v>92</v>
      </c>
      <c r="P14" s="47" t="s">
        <v>93</v>
      </c>
    </row>
    <row r="15" ht="40" customHeight="1" spans="1:17">
      <c r="A15" s="27">
        <v>12</v>
      </c>
      <c r="B15" s="27" t="s">
        <v>75</v>
      </c>
      <c r="C15" s="17" t="s">
        <v>94</v>
      </c>
      <c r="D15" s="28" t="s">
        <v>95</v>
      </c>
      <c r="E15" s="17" t="s">
        <v>96</v>
      </c>
      <c r="F15" s="29">
        <v>20000</v>
      </c>
      <c r="G15" s="30" t="s">
        <v>97</v>
      </c>
      <c r="H15" s="30" t="s">
        <v>98</v>
      </c>
      <c r="I15" s="30" t="s">
        <v>97</v>
      </c>
      <c r="J15" s="30" t="s">
        <v>98</v>
      </c>
      <c r="K15" s="45">
        <v>365</v>
      </c>
      <c r="L15" s="48">
        <v>6</v>
      </c>
      <c r="M15" s="17">
        <v>4.35</v>
      </c>
      <c r="N15" s="46">
        <v>870</v>
      </c>
      <c r="O15" s="49" t="s">
        <v>99</v>
      </c>
      <c r="P15" s="50" t="s">
        <v>100</v>
      </c>
      <c r="Q15" s="57"/>
    </row>
    <row r="16" ht="40" customHeight="1" spans="1:16">
      <c r="A16" s="27">
        <v>13</v>
      </c>
      <c r="B16" s="27" t="s">
        <v>75</v>
      </c>
      <c r="C16" s="17" t="s">
        <v>101</v>
      </c>
      <c r="D16" s="31" t="s">
        <v>95</v>
      </c>
      <c r="E16" s="17" t="s">
        <v>102</v>
      </c>
      <c r="F16" s="29">
        <v>10000</v>
      </c>
      <c r="G16" s="30" t="s">
        <v>103</v>
      </c>
      <c r="H16" s="30" t="s">
        <v>104</v>
      </c>
      <c r="I16" s="30" t="s">
        <v>103</v>
      </c>
      <c r="J16" s="30" t="s">
        <v>104</v>
      </c>
      <c r="K16" s="45">
        <v>365</v>
      </c>
      <c r="L16" s="45">
        <v>6</v>
      </c>
      <c r="M16" s="17">
        <v>4.35</v>
      </c>
      <c r="N16" s="46">
        <v>435</v>
      </c>
      <c r="O16" s="62" t="s">
        <v>105</v>
      </c>
      <c r="P16" s="49" t="s">
        <v>106</v>
      </c>
    </row>
    <row r="17" ht="40" customHeight="1" spans="1:16">
      <c r="A17" s="27">
        <v>14</v>
      </c>
      <c r="B17" s="27" t="s">
        <v>75</v>
      </c>
      <c r="C17" s="17" t="s">
        <v>107</v>
      </c>
      <c r="D17" s="28" t="s">
        <v>84</v>
      </c>
      <c r="E17" s="17" t="s">
        <v>102</v>
      </c>
      <c r="F17" s="29">
        <v>10000</v>
      </c>
      <c r="G17" s="30" t="s">
        <v>108</v>
      </c>
      <c r="H17" s="30" t="s">
        <v>109</v>
      </c>
      <c r="I17" s="30" t="s">
        <v>108</v>
      </c>
      <c r="J17" s="30" t="s">
        <v>109</v>
      </c>
      <c r="K17" s="45">
        <v>365</v>
      </c>
      <c r="L17" s="48">
        <v>6</v>
      </c>
      <c r="M17" s="17">
        <v>4.35</v>
      </c>
      <c r="N17" s="46">
        <v>435</v>
      </c>
      <c r="O17" s="62" t="s">
        <v>110</v>
      </c>
      <c r="P17" s="49" t="s">
        <v>111</v>
      </c>
    </row>
    <row r="18" ht="40" customHeight="1" spans="1:16">
      <c r="A18" s="27">
        <v>15</v>
      </c>
      <c r="B18" s="27" t="s">
        <v>112</v>
      </c>
      <c r="C18" s="17" t="s">
        <v>113</v>
      </c>
      <c r="D18" s="18" t="s">
        <v>114</v>
      </c>
      <c r="E18" s="28" t="s">
        <v>65</v>
      </c>
      <c r="F18" s="32">
        <v>30000</v>
      </c>
      <c r="G18" s="33" t="s">
        <v>115</v>
      </c>
      <c r="H18" s="33" t="s">
        <v>116</v>
      </c>
      <c r="I18" s="33" t="s">
        <v>115</v>
      </c>
      <c r="J18" s="23" t="s">
        <v>117</v>
      </c>
      <c r="K18" s="51">
        <v>189</v>
      </c>
      <c r="L18" s="48">
        <v>6</v>
      </c>
      <c r="M18" s="17">
        <v>4.35</v>
      </c>
      <c r="N18" s="39">
        <v>675.74</v>
      </c>
      <c r="O18" s="42" t="s">
        <v>118</v>
      </c>
      <c r="P18" s="59" t="s">
        <v>119</v>
      </c>
    </row>
    <row r="19" ht="40" customHeight="1" spans="1:16">
      <c r="A19" s="27">
        <v>16</v>
      </c>
      <c r="B19" s="27" t="s">
        <v>112</v>
      </c>
      <c r="C19" s="17" t="s">
        <v>120</v>
      </c>
      <c r="D19" s="18" t="s">
        <v>121</v>
      </c>
      <c r="E19" s="28" t="s">
        <v>65</v>
      </c>
      <c r="F19" s="32">
        <v>30000</v>
      </c>
      <c r="G19" s="33" t="s">
        <v>115</v>
      </c>
      <c r="H19" s="33" t="s">
        <v>116</v>
      </c>
      <c r="I19" s="33" t="s">
        <v>115</v>
      </c>
      <c r="J19" s="23" t="s">
        <v>122</v>
      </c>
      <c r="K19" s="51">
        <v>192</v>
      </c>
      <c r="L19" s="45">
        <v>6</v>
      </c>
      <c r="M19" s="17">
        <v>4.35</v>
      </c>
      <c r="N19" s="39">
        <v>686.47</v>
      </c>
      <c r="O19" s="52" t="s">
        <v>123</v>
      </c>
      <c r="P19" s="59" t="s">
        <v>124</v>
      </c>
    </row>
    <row r="20" ht="40" customHeight="1" spans="1:16">
      <c r="A20" s="27">
        <v>17</v>
      </c>
      <c r="B20" s="27" t="s">
        <v>125</v>
      </c>
      <c r="C20" s="31" t="s">
        <v>126</v>
      </c>
      <c r="D20" s="31" t="s">
        <v>127</v>
      </c>
      <c r="E20" s="25" t="s">
        <v>65</v>
      </c>
      <c r="F20" s="29">
        <v>30000</v>
      </c>
      <c r="G20" s="34" t="s">
        <v>128</v>
      </c>
      <c r="H20" s="30" t="s">
        <v>129</v>
      </c>
      <c r="I20" s="34" t="s">
        <v>128</v>
      </c>
      <c r="J20" s="30" t="s">
        <v>129</v>
      </c>
      <c r="K20" s="29">
        <v>365</v>
      </c>
      <c r="L20" s="48">
        <v>6</v>
      </c>
      <c r="M20" s="17">
        <v>4.35</v>
      </c>
      <c r="N20" s="29">
        <v>1305</v>
      </c>
      <c r="O20" s="62" t="s">
        <v>130</v>
      </c>
      <c r="P20" s="62" t="s">
        <v>131</v>
      </c>
    </row>
    <row r="21" ht="40" customHeight="1" spans="1:16">
      <c r="A21" s="27">
        <v>18</v>
      </c>
      <c r="B21" s="27" t="s">
        <v>125</v>
      </c>
      <c r="C21" s="31" t="s">
        <v>132</v>
      </c>
      <c r="D21" s="31" t="s">
        <v>133</v>
      </c>
      <c r="E21" s="25" t="s">
        <v>65</v>
      </c>
      <c r="F21" s="29">
        <v>30000</v>
      </c>
      <c r="G21" s="34" t="s">
        <v>134</v>
      </c>
      <c r="H21" s="30" t="s">
        <v>135</v>
      </c>
      <c r="I21" s="34" t="s">
        <v>134</v>
      </c>
      <c r="J21" s="30" t="s">
        <v>135</v>
      </c>
      <c r="K21" s="29">
        <v>365</v>
      </c>
      <c r="L21" s="45">
        <v>6</v>
      </c>
      <c r="M21" s="17">
        <v>4.35</v>
      </c>
      <c r="N21" s="29">
        <v>1305</v>
      </c>
      <c r="O21" s="62" t="s">
        <v>136</v>
      </c>
      <c r="P21" s="62" t="s">
        <v>137</v>
      </c>
    </row>
    <row r="22" ht="40" customHeight="1" spans="1:16">
      <c r="A22" s="27">
        <v>19</v>
      </c>
      <c r="B22" s="27" t="s">
        <v>125</v>
      </c>
      <c r="C22" s="31" t="s">
        <v>138</v>
      </c>
      <c r="D22" s="31" t="s">
        <v>139</v>
      </c>
      <c r="E22" s="25" t="s">
        <v>65</v>
      </c>
      <c r="F22" s="29">
        <v>30000</v>
      </c>
      <c r="G22" s="34" t="s">
        <v>140</v>
      </c>
      <c r="H22" s="30" t="s">
        <v>141</v>
      </c>
      <c r="I22" s="34" t="s">
        <v>140</v>
      </c>
      <c r="J22" s="30" t="s">
        <v>141</v>
      </c>
      <c r="K22" s="29">
        <v>365</v>
      </c>
      <c r="L22" s="48">
        <v>6</v>
      </c>
      <c r="M22" s="17">
        <v>4.35</v>
      </c>
      <c r="N22" s="29">
        <v>1305</v>
      </c>
      <c r="O22" s="62" t="s">
        <v>142</v>
      </c>
      <c r="P22" s="62" t="s">
        <v>143</v>
      </c>
    </row>
    <row r="23" ht="40" customHeight="1" spans="1:16">
      <c r="A23" s="27">
        <v>20</v>
      </c>
      <c r="B23" s="27" t="s">
        <v>125</v>
      </c>
      <c r="C23" s="25" t="s">
        <v>144</v>
      </c>
      <c r="D23" s="25" t="s">
        <v>145</v>
      </c>
      <c r="E23" s="25" t="s">
        <v>65</v>
      </c>
      <c r="F23" s="35">
        <v>20000</v>
      </c>
      <c r="G23" s="36" t="s">
        <v>146</v>
      </c>
      <c r="H23" s="36" t="s">
        <v>147</v>
      </c>
      <c r="I23" s="36" t="s">
        <v>146</v>
      </c>
      <c r="J23" s="36" t="s">
        <v>147</v>
      </c>
      <c r="K23" s="40">
        <v>365</v>
      </c>
      <c r="L23" s="45">
        <v>6</v>
      </c>
      <c r="M23" s="17">
        <v>4.35</v>
      </c>
      <c r="N23" s="53">
        <v>870</v>
      </c>
      <c r="O23" s="54" t="s">
        <v>148</v>
      </c>
      <c r="P23" s="54" t="s">
        <v>149</v>
      </c>
    </row>
    <row r="24" ht="40" customHeight="1" spans="1:16">
      <c r="A24" s="27">
        <v>21</v>
      </c>
      <c r="B24" s="27" t="s">
        <v>125</v>
      </c>
      <c r="C24" s="31" t="s">
        <v>150</v>
      </c>
      <c r="D24" s="31" t="s">
        <v>139</v>
      </c>
      <c r="E24" s="25" t="s">
        <v>65</v>
      </c>
      <c r="F24" s="29">
        <v>30000</v>
      </c>
      <c r="G24" s="34" t="s">
        <v>151</v>
      </c>
      <c r="H24" s="30" t="s">
        <v>152</v>
      </c>
      <c r="I24" s="34" t="s">
        <v>151</v>
      </c>
      <c r="J24" s="30" t="s">
        <v>152</v>
      </c>
      <c r="K24" s="29">
        <v>365</v>
      </c>
      <c r="L24" s="48">
        <v>6</v>
      </c>
      <c r="M24" s="17">
        <v>4.35</v>
      </c>
      <c r="N24" s="29">
        <v>1305</v>
      </c>
      <c r="O24" s="62" t="s">
        <v>153</v>
      </c>
      <c r="P24" s="62" t="s">
        <v>154</v>
      </c>
    </row>
    <row r="25" ht="40" customHeight="1" spans="1:16">
      <c r="A25" s="27">
        <v>22</v>
      </c>
      <c r="B25" s="27" t="s">
        <v>125</v>
      </c>
      <c r="C25" s="25" t="s">
        <v>155</v>
      </c>
      <c r="D25" s="31" t="s">
        <v>133</v>
      </c>
      <c r="E25" s="25" t="s">
        <v>65</v>
      </c>
      <c r="F25" s="29">
        <v>30000</v>
      </c>
      <c r="G25" s="34" t="s">
        <v>134</v>
      </c>
      <c r="H25" s="30" t="s">
        <v>135</v>
      </c>
      <c r="I25" s="34" t="s">
        <v>134</v>
      </c>
      <c r="J25" s="30" t="s">
        <v>135</v>
      </c>
      <c r="K25" s="29">
        <v>365</v>
      </c>
      <c r="L25" s="48">
        <v>6</v>
      </c>
      <c r="M25" s="17">
        <v>4.35</v>
      </c>
      <c r="N25" s="29">
        <v>1305</v>
      </c>
      <c r="O25" s="62" t="s">
        <v>156</v>
      </c>
      <c r="P25" s="62" t="s">
        <v>157</v>
      </c>
    </row>
    <row r="26" ht="40" customHeight="1" spans="1:16">
      <c r="A26" s="27">
        <v>23</v>
      </c>
      <c r="B26" s="27" t="s">
        <v>158</v>
      </c>
      <c r="C26" s="25" t="s">
        <v>159</v>
      </c>
      <c r="D26" s="25" t="s">
        <v>160</v>
      </c>
      <c r="E26" s="25" t="s">
        <v>65</v>
      </c>
      <c r="F26" s="26">
        <v>30000</v>
      </c>
      <c r="G26" s="34" t="s">
        <v>161</v>
      </c>
      <c r="H26" s="34" t="s">
        <v>162</v>
      </c>
      <c r="I26" s="34" t="s">
        <v>161</v>
      </c>
      <c r="J26" s="34" t="s">
        <v>162</v>
      </c>
      <c r="K26" s="45">
        <v>365</v>
      </c>
      <c r="L26" s="45">
        <v>6</v>
      </c>
      <c r="M26" s="17">
        <v>4.35</v>
      </c>
      <c r="N26" s="55">
        <f t="shared" ref="N26:N34" si="1">F26*M26/100/365*K26</f>
        <v>1305</v>
      </c>
      <c r="O26" s="62" t="s">
        <v>163</v>
      </c>
      <c r="P26" s="62" t="s">
        <v>164</v>
      </c>
    </row>
    <row r="27" ht="40" customHeight="1" spans="1:16">
      <c r="A27" s="27">
        <v>24</v>
      </c>
      <c r="B27" s="27" t="s">
        <v>158</v>
      </c>
      <c r="C27" s="25" t="s">
        <v>165</v>
      </c>
      <c r="D27" s="25" t="s">
        <v>160</v>
      </c>
      <c r="E27" s="25" t="s">
        <v>65</v>
      </c>
      <c r="F27" s="26">
        <v>30000</v>
      </c>
      <c r="G27" s="34" t="s">
        <v>161</v>
      </c>
      <c r="H27" s="34" t="s">
        <v>162</v>
      </c>
      <c r="I27" s="34" t="s">
        <v>161</v>
      </c>
      <c r="J27" s="34" t="s">
        <v>162</v>
      </c>
      <c r="K27" s="45">
        <v>365</v>
      </c>
      <c r="L27" s="48">
        <v>6</v>
      </c>
      <c r="M27" s="17">
        <v>4.35</v>
      </c>
      <c r="N27" s="55">
        <f t="shared" si="1"/>
        <v>1305</v>
      </c>
      <c r="O27" s="62" t="s">
        <v>166</v>
      </c>
      <c r="P27" s="63" t="s">
        <v>167</v>
      </c>
    </row>
    <row r="28" ht="40" customHeight="1" spans="1:16">
      <c r="A28" s="27">
        <v>25</v>
      </c>
      <c r="B28" s="27" t="s">
        <v>158</v>
      </c>
      <c r="C28" s="25" t="s">
        <v>168</v>
      </c>
      <c r="D28" s="25" t="s">
        <v>169</v>
      </c>
      <c r="E28" s="25" t="s">
        <v>65</v>
      </c>
      <c r="F28" s="26">
        <v>30000</v>
      </c>
      <c r="G28" s="34" t="s">
        <v>170</v>
      </c>
      <c r="H28" s="34" t="s">
        <v>171</v>
      </c>
      <c r="I28" s="34" t="s">
        <v>170</v>
      </c>
      <c r="J28" s="34" t="s">
        <v>171</v>
      </c>
      <c r="K28" s="45">
        <v>365</v>
      </c>
      <c r="L28" s="45">
        <v>6</v>
      </c>
      <c r="M28" s="17">
        <v>4.35</v>
      </c>
      <c r="N28" s="55">
        <f t="shared" si="1"/>
        <v>1305</v>
      </c>
      <c r="O28" s="61" t="s">
        <v>172</v>
      </c>
      <c r="P28" s="61" t="s">
        <v>173</v>
      </c>
    </row>
    <row r="29" ht="40" customHeight="1" spans="1:16">
      <c r="A29" s="27">
        <v>26</v>
      </c>
      <c r="B29" s="27" t="s">
        <v>158</v>
      </c>
      <c r="C29" s="31" t="s">
        <v>174</v>
      </c>
      <c r="D29" s="31" t="s">
        <v>175</v>
      </c>
      <c r="E29" s="31" t="s">
        <v>65</v>
      </c>
      <c r="F29" s="29">
        <v>30000</v>
      </c>
      <c r="G29" s="19" t="s">
        <v>176</v>
      </c>
      <c r="H29" s="19" t="s">
        <v>177</v>
      </c>
      <c r="I29" s="19" t="s">
        <v>176</v>
      </c>
      <c r="J29" s="19" t="s">
        <v>178</v>
      </c>
      <c r="K29" s="45">
        <v>328</v>
      </c>
      <c r="L29" s="48">
        <v>6</v>
      </c>
      <c r="M29" s="17">
        <v>4.35</v>
      </c>
      <c r="N29" s="55">
        <f t="shared" si="1"/>
        <v>1172.71232876712</v>
      </c>
      <c r="O29" s="59" t="s">
        <v>179</v>
      </c>
      <c r="P29" s="59" t="s">
        <v>180</v>
      </c>
    </row>
    <row r="30" s="2" customFormat="1" ht="40" customHeight="1" spans="1:16">
      <c r="A30" s="31">
        <v>27</v>
      </c>
      <c r="B30" s="31" t="s">
        <v>158</v>
      </c>
      <c r="C30" s="17" t="s">
        <v>181</v>
      </c>
      <c r="D30" s="31" t="s">
        <v>182</v>
      </c>
      <c r="E30" s="31" t="s">
        <v>65</v>
      </c>
      <c r="F30" s="29">
        <v>30000</v>
      </c>
      <c r="G30" s="19" t="s">
        <v>183</v>
      </c>
      <c r="H30" s="19" t="s">
        <v>184</v>
      </c>
      <c r="I30" s="19" t="s">
        <v>183</v>
      </c>
      <c r="J30" s="19" t="s">
        <v>185</v>
      </c>
      <c r="K30" s="45">
        <v>296</v>
      </c>
      <c r="L30" s="45">
        <v>6</v>
      </c>
      <c r="M30" s="17">
        <v>4.35</v>
      </c>
      <c r="N30" s="55">
        <f t="shared" si="1"/>
        <v>1058.30136986301</v>
      </c>
      <c r="O30" s="20" t="s">
        <v>186</v>
      </c>
      <c r="P30" s="59" t="s">
        <v>187</v>
      </c>
    </row>
    <row r="31" s="2" customFormat="1" ht="40" customHeight="1" spans="1:16">
      <c r="A31" s="31">
        <v>28</v>
      </c>
      <c r="B31" s="31" t="s">
        <v>158</v>
      </c>
      <c r="C31" s="17" t="s">
        <v>188</v>
      </c>
      <c r="D31" s="31" t="s">
        <v>189</v>
      </c>
      <c r="E31" s="31" t="s">
        <v>65</v>
      </c>
      <c r="F31" s="29">
        <v>30000</v>
      </c>
      <c r="G31" s="19" t="s">
        <v>190</v>
      </c>
      <c r="H31" s="19" t="s">
        <v>191</v>
      </c>
      <c r="I31" s="19" t="s">
        <v>190</v>
      </c>
      <c r="J31" s="19" t="s">
        <v>191</v>
      </c>
      <c r="K31" s="45">
        <v>365</v>
      </c>
      <c r="L31" s="48">
        <v>6</v>
      </c>
      <c r="M31" s="17">
        <v>4.35</v>
      </c>
      <c r="N31" s="55">
        <f t="shared" si="1"/>
        <v>1305</v>
      </c>
      <c r="O31" s="20" t="s">
        <v>192</v>
      </c>
      <c r="P31" s="20" t="s">
        <v>193</v>
      </c>
    </row>
    <row r="32" s="2" customFormat="1" ht="40" customHeight="1" spans="1:16">
      <c r="A32" s="31">
        <v>29</v>
      </c>
      <c r="B32" s="31" t="s">
        <v>158</v>
      </c>
      <c r="C32" s="17" t="s">
        <v>194</v>
      </c>
      <c r="D32" s="31" t="s">
        <v>195</v>
      </c>
      <c r="E32" s="31" t="s">
        <v>65</v>
      </c>
      <c r="F32" s="29">
        <v>30000</v>
      </c>
      <c r="G32" s="19" t="s">
        <v>196</v>
      </c>
      <c r="H32" s="19" t="s">
        <v>197</v>
      </c>
      <c r="I32" s="19" t="s">
        <v>196</v>
      </c>
      <c r="J32" s="19" t="s">
        <v>198</v>
      </c>
      <c r="K32" s="45">
        <v>365</v>
      </c>
      <c r="L32" s="48">
        <v>6</v>
      </c>
      <c r="M32" s="17">
        <v>4.35</v>
      </c>
      <c r="N32" s="55">
        <f t="shared" si="1"/>
        <v>1305</v>
      </c>
      <c r="O32" s="20" t="s">
        <v>199</v>
      </c>
      <c r="P32" s="59" t="s">
        <v>200</v>
      </c>
    </row>
    <row r="33" s="2" customFormat="1" ht="40" customHeight="1" spans="1:16">
      <c r="A33" s="31">
        <v>30</v>
      </c>
      <c r="B33" s="31" t="s">
        <v>158</v>
      </c>
      <c r="C33" s="18" t="s">
        <v>201</v>
      </c>
      <c r="D33" s="18" t="s">
        <v>202</v>
      </c>
      <c r="E33" s="17" t="s">
        <v>65</v>
      </c>
      <c r="F33" s="21">
        <v>30000</v>
      </c>
      <c r="G33" s="19" t="s">
        <v>203</v>
      </c>
      <c r="H33" s="19" t="s">
        <v>204</v>
      </c>
      <c r="I33" s="19" t="s">
        <v>203</v>
      </c>
      <c r="J33" s="19" t="s">
        <v>205</v>
      </c>
      <c r="K33" s="45">
        <v>227</v>
      </c>
      <c r="L33" s="45">
        <v>6</v>
      </c>
      <c r="M33" s="17">
        <v>4.35</v>
      </c>
      <c r="N33" s="55">
        <f t="shared" si="1"/>
        <v>811.602739726027</v>
      </c>
      <c r="O33" s="42" t="s">
        <v>206</v>
      </c>
      <c r="P33" s="64" t="s">
        <v>207</v>
      </c>
    </row>
    <row r="34" s="2" customFormat="1" ht="40" customHeight="1" spans="1:16">
      <c r="A34" s="31">
        <v>31</v>
      </c>
      <c r="B34" s="31" t="s">
        <v>158</v>
      </c>
      <c r="C34" s="18" t="s">
        <v>208</v>
      </c>
      <c r="D34" s="18" t="s">
        <v>202</v>
      </c>
      <c r="E34" s="17" t="s">
        <v>65</v>
      </c>
      <c r="F34" s="21">
        <v>30000</v>
      </c>
      <c r="G34" s="19" t="s">
        <v>176</v>
      </c>
      <c r="H34" s="19" t="s">
        <v>177</v>
      </c>
      <c r="I34" s="19" t="s">
        <v>176</v>
      </c>
      <c r="J34" s="19" t="s">
        <v>209</v>
      </c>
      <c r="K34" s="45">
        <v>233</v>
      </c>
      <c r="L34" s="48">
        <v>6</v>
      </c>
      <c r="M34" s="17">
        <v>4.35</v>
      </c>
      <c r="N34" s="55">
        <f t="shared" si="1"/>
        <v>833.054794520548</v>
      </c>
      <c r="O34" s="42" t="s">
        <v>210</v>
      </c>
      <c r="P34" s="54" t="s">
        <v>211</v>
      </c>
    </row>
  </sheetData>
  <autoFilter ref="A3:Q34">
    <extLst/>
  </autoFilter>
  <mergeCells count="4">
    <mergeCell ref="A1:P1"/>
    <mergeCell ref="A2:F2"/>
    <mergeCell ref="G2:N2"/>
    <mergeCell ref="O2:P2"/>
  </mergeCells>
  <conditionalFormatting sqref="O19">
    <cfRule type="duplicateValues" dxfId="0" priority="1"/>
  </conditionalFormatting>
  <pageMargins left="0.314583333333333" right="0" top="0.432638888888889" bottom="0.629861111111111" header="0.314583333333333" footer="0.511805555555556"/>
  <pageSetup paperSize="9" scale="5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2018-12-07T04:03:00Z</dcterms:created>
  <dcterms:modified xsi:type="dcterms:W3CDTF">2024-12-04T02:53:36Z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