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<sst xmlns="http://schemas.openxmlformats.org/spreadsheetml/2006/main" count="33" uniqueCount="32">
  <si>
    <t>附件</t>
  </si>
  <si>
    <t>2024年大豆玉米复合种植奖补资金兑付汇总表</t>
  </si>
  <si>
    <t xml:space="preserve">                  单位：亩、元</t>
  </si>
  <si>
    <t>镇名</t>
  </si>
  <si>
    <t>经营主体种植面积</t>
  </si>
  <si>
    <t>奖补资金</t>
  </si>
  <si>
    <t>农户种植面积</t>
  </si>
  <si>
    <t>全镇总面积</t>
  </si>
  <si>
    <t>奖补资金总额</t>
  </si>
  <si>
    <t>城关</t>
  </si>
  <si>
    <t>白柳</t>
  </si>
  <si>
    <t>甘溪</t>
  </si>
  <si>
    <t>麻坪</t>
  </si>
  <si>
    <t>段家河</t>
  </si>
  <si>
    <t>赵湾</t>
  </si>
  <si>
    <t>双河</t>
  </si>
  <si>
    <t>构元</t>
  </si>
  <si>
    <t>小河</t>
  </si>
  <si>
    <t>仁河口</t>
  </si>
  <si>
    <t>桐木</t>
  </si>
  <si>
    <t>棕溪</t>
  </si>
  <si>
    <t>金寨</t>
  </si>
  <si>
    <t>吕河</t>
  </si>
  <si>
    <t>蜀河</t>
  </si>
  <si>
    <t>仙河</t>
  </si>
  <si>
    <t>红军</t>
  </si>
  <si>
    <t>关口</t>
  </si>
  <si>
    <t>神河</t>
  </si>
  <si>
    <t>铜钱关</t>
  </si>
  <si>
    <t>石门</t>
  </si>
  <si>
    <t>合计</t>
  </si>
  <si>
    <t>备注：每亩按照250元标准奖补。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</si>
</sst>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M10" sqref="M10"/>
    </sheetView>
  </sheetViews>
  <sheetFormatPr defaultColWidth="9" defaultRowHeight="14.25" outlineLevelCol="6"/>
  <cols>
    <col min="1" max="1" width="11.25" customWidth="1"/>
    <col min="2" max="3" width="20.25" style="1" customWidth="1"/>
    <col min="4" max="5" width="18" style="1" customWidth="1"/>
    <col min="6" max="6" width="22.875" style="1" customWidth="1"/>
    <col min="7" max="7" width="19" style="1" customWidth="1"/>
  </cols>
  <sheetData>
    <row r="1" ht="17" customHeight="1" spans="1:1">
      <c r="A1" s="2" t="s">
        <v>0</v>
      </c>
    </row>
    <row r="2" ht="24" customHeight="1" spans="1:7">
      <c r="A2" s="3" t="s">
        <v>1</v>
      </c>
      <c r="B2" s="4"/>
      <c r="C2" s="4"/>
      <c r="D2" s="4"/>
      <c r="E2" s="4"/>
      <c r="F2" s="4"/>
      <c r="G2" s="4"/>
    </row>
    <row r="3" ht="11" customHeight="1" spans="1:7">
      <c r="A3" s="3"/>
      <c r="B3" s="4"/>
      <c r="C3" s="4"/>
      <c r="D3" s="4"/>
      <c r="E3" s="4"/>
      <c r="F3" s="9" t="s">
        <v>2</v>
      </c>
      <c r="G3" s="4"/>
    </row>
    <row r="4" ht="22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5</v>
      </c>
      <c r="F4" s="6" t="s">
        <v>7</v>
      </c>
      <c r="G4" s="10" t="s">
        <v>8</v>
      </c>
    </row>
    <row r="5" ht="20" customHeight="1" spans="1:7">
      <c r="A5" s="7" t="s">
        <v>9</v>
      </c>
      <c r="B5" s="8">
        <v>130</v>
      </c>
      <c r="C5" s="8">
        <f t="shared" ref="C5:C26" si="0">B5*250</f>
        <v>32500</v>
      </c>
      <c r="D5" s="8">
        <v>1303</v>
      </c>
      <c r="E5" s="8">
        <f t="shared" ref="E5:E26" si="1">D5*250</f>
        <v>325750</v>
      </c>
      <c r="F5" s="8">
        <f>B5+D5</f>
        <v>1433</v>
      </c>
      <c r="G5" s="11">
        <f>F5*250</f>
        <v>358250</v>
      </c>
    </row>
    <row r="6" ht="20" customHeight="1" spans="1:7">
      <c r="A6" s="7" t="s">
        <v>10</v>
      </c>
      <c r="B6" s="8">
        <v>196.93</v>
      </c>
      <c r="C6" s="8">
        <f t="shared" si="0"/>
        <v>49232.5</v>
      </c>
      <c r="D6" s="8">
        <v>1142.55</v>
      </c>
      <c r="E6" s="8">
        <f t="shared" si="1"/>
        <v>285637.5</v>
      </c>
      <c r="F6" s="8">
        <v>1339.48</v>
      </c>
      <c r="G6" s="11">
        <f t="shared" ref="G5:G26" si="2">F6*250</f>
        <v>334870</v>
      </c>
    </row>
    <row r="7" ht="20" customHeight="1" spans="1:7">
      <c r="A7" s="7" t="s">
        <v>11</v>
      </c>
      <c r="B7" s="8">
        <v>394</v>
      </c>
      <c r="C7" s="8">
        <f t="shared" si="0"/>
        <v>98500</v>
      </c>
      <c r="D7" s="8">
        <v>836</v>
      </c>
      <c r="E7" s="8">
        <f t="shared" si="1"/>
        <v>209000</v>
      </c>
      <c r="F7" s="8">
        <f t="shared" ref="F5:F25" si="3">B7+D7</f>
        <v>1230</v>
      </c>
      <c r="G7" s="11">
        <f t="shared" si="2"/>
        <v>307500</v>
      </c>
    </row>
    <row r="8" ht="20" customHeight="1" spans="1:7">
      <c r="A8" s="7" t="s">
        <v>12</v>
      </c>
      <c r="B8" s="8">
        <v>338</v>
      </c>
      <c r="C8" s="8">
        <f t="shared" si="0"/>
        <v>84500</v>
      </c>
      <c r="D8" s="8">
        <v>1497</v>
      </c>
      <c r="E8" s="8">
        <f t="shared" si="1"/>
        <v>374250</v>
      </c>
      <c r="F8" s="8">
        <f t="shared" si="3"/>
        <v>1835</v>
      </c>
      <c r="G8" s="11">
        <f t="shared" si="2"/>
        <v>458750</v>
      </c>
    </row>
    <row r="9" ht="20" customHeight="1" spans="1:7">
      <c r="A9" s="7" t="s">
        <v>13</v>
      </c>
      <c r="B9" s="8">
        <v>0</v>
      </c>
      <c r="C9" s="8">
        <f t="shared" si="0"/>
        <v>0</v>
      </c>
      <c r="D9" s="8">
        <v>791</v>
      </c>
      <c r="E9" s="8">
        <f t="shared" si="1"/>
        <v>197750</v>
      </c>
      <c r="F9" s="8">
        <f t="shared" si="3"/>
        <v>791</v>
      </c>
      <c r="G9" s="11">
        <f t="shared" si="2"/>
        <v>197750</v>
      </c>
    </row>
    <row r="10" ht="20" customHeight="1" spans="1:7">
      <c r="A10" s="7" t="s">
        <v>14</v>
      </c>
      <c r="B10" s="8">
        <v>0</v>
      </c>
      <c r="C10" s="8">
        <f t="shared" si="0"/>
        <v>0</v>
      </c>
      <c r="D10" s="8">
        <v>1725</v>
      </c>
      <c r="E10" s="8">
        <f t="shared" si="1"/>
        <v>431250</v>
      </c>
      <c r="F10" s="8">
        <f t="shared" si="3"/>
        <v>1725</v>
      </c>
      <c r="G10" s="11">
        <f t="shared" si="2"/>
        <v>431250</v>
      </c>
    </row>
    <row r="11" ht="20" customHeight="1" spans="1:7">
      <c r="A11" s="7" t="s">
        <v>15</v>
      </c>
      <c r="B11" s="8">
        <v>785.2</v>
      </c>
      <c r="C11" s="8">
        <f t="shared" si="0"/>
        <v>196300</v>
      </c>
      <c r="D11" s="8">
        <v>3822.95</v>
      </c>
      <c r="E11" s="8">
        <f t="shared" si="1"/>
        <v>955737.5</v>
      </c>
      <c r="F11" s="8">
        <f t="shared" si="3"/>
        <v>4608.15</v>
      </c>
      <c r="G11" s="11">
        <f t="shared" si="2"/>
        <v>1152037.5</v>
      </c>
    </row>
    <row r="12" ht="20" customHeight="1" spans="1:7">
      <c r="A12" s="7" t="s">
        <v>16</v>
      </c>
      <c r="B12" s="8">
        <v>15</v>
      </c>
      <c r="C12" s="8">
        <f t="shared" si="0"/>
        <v>3750</v>
      </c>
      <c r="D12" s="8">
        <v>659</v>
      </c>
      <c r="E12" s="8">
        <f t="shared" si="1"/>
        <v>164750</v>
      </c>
      <c r="F12" s="8">
        <f t="shared" si="3"/>
        <v>674</v>
      </c>
      <c r="G12" s="11">
        <f t="shared" si="2"/>
        <v>168500</v>
      </c>
    </row>
    <row r="13" ht="20" customHeight="1" spans="1:7">
      <c r="A13" s="7" t="s">
        <v>17</v>
      </c>
      <c r="B13" s="8">
        <v>0</v>
      </c>
      <c r="C13" s="8">
        <f t="shared" si="0"/>
        <v>0</v>
      </c>
      <c r="D13" s="8">
        <v>464.34</v>
      </c>
      <c r="E13" s="8">
        <f t="shared" si="1"/>
        <v>116085</v>
      </c>
      <c r="F13" s="8">
        <f t="shared" si="3"/>
        <v>464.34</v>
      </c>
      <c r="G13" s="11">
        <f t="shared" si="2"/>
        <v>116085</v>
      </c>
    </row>
    <row r="14" ht="20" customHeight="1" spans="1:7">
      <c r="A14" s="7" t="s">
        <v>18</v>
      </c>
      <c r="B14" s="8">
        <v>0</v>
      </c>
      <c r="C14" s="8">
        <f t="shared" si="0"/>
        <v>0</v>
      </c>
      <c r="D14" s="8">
        <v>1403.25</v>
      </c>
      <c r="E14" s="8">
        <f t="shared" si="1"/>
        <v>350812.5</v>
      </c>
      <c r="F14" s="8">
        <f t="shared" si="3"/>
        <v>1403.25</v>
      </c>
      <c r="G14" s="11">
        <f t="shared" si="2"/>
        <v>350812.5</v>
      </c>
    </row>
    <row r="15" ht="20" customHeight="1" spans="1:7">
      <c r="A15" s="7" t="s">
        <v>19</v>
      </c>
      <c r="B15" s="8">
        <v>469</v>
      </c>
      <c r="C15" s="8">
        <f t="shared" si="0"/>
        <v>117250</v>
      </c>
      <c r="D15" s="8">
        <v>2586.55</v>
      </c>
      <c r="E15" s="8">
        <f t="shared" si="1"/>
        <v>646637.5</v>
      </c>
      <c r="F15" s="8">
        <f t="shared" si="3"/>
        <v>3055.55</v>
      </c>
      <c r="G15" s="11">
        <f t="shared" si="2"/>
        <v>763887.5</v>
      </c>
    </row>
    <row r="16" ht="20" customHeight="1" spans="1:7">
      <c r="A16" s="7" t="s">
        <v>20</v>
      </c>
      <c r="B16" s="8">
        <v>255</v>
      </c>
      <c r="C16" s="8">
        <f t="shared" si="0"/>
        <v>63750</v>
      </c>
      <c r="D16" s="8">
        <v>2039</v>
      </c>
      <c r="E16" s="8">
        <f t="shared" si="1"/>
        <v>509750</v>
      </c>
      <c r="F16" s="8">
        <f t="shared" si="3"/>
        <v>2294</v>
      </c>
      <c r="G16" s="11">
        <f t="shared" si="2"/>
        <v>573500</v>
      </c>
    </row>
    <row r="17" ht="20" customHeight="1" spans="1:7">
      <c r="A17" s="7" t="s">
        <v>21</v>
      </c>
      <c r="B17" s="8">
        <v>135</v>
      </c>
      <c r="C17" s="8">
        <f t="shared" si="0"/>
        <v>33750</v>
      </c>
      <c r="D17" s="8">
        <v>1511</v>
      </c>
      <c r="E17" s="8">
        <f t="shared" si="1"/>
        <v>377750</v>
      </c>
      <c r="F17" s="8">
        <f t="shared" si="3"/>
        <v>1646</v>
      </c>
      <c r="G17" s="11">
        <f t="shared" si="2"/>
        <v>411500</v>
      </c>
    </row>
    <row r="18" ht="20" customHeight="1" spans="1:7">
      <c r="A18" s="7" t="s">
        <v>22</v>
      </c>
      <c r="B18" s="8">
        <v>50</v>
      </c>
      <c r="C18" s="8">
        <f t="shared" si="0"/>
        <v>12500</v>
      </c>
      <c r="D18" s="8">
        <v>857</v>
      </c>
      <c r="E18" s="8">
        <f t="shared" si="1"/>
        <v>214250</v>
      </c>
      <c r="F18" s="8">
        <f t="shared" si="3"/>
        <v>907</v>
      </c>
      <c r="G18" s="11">
        <f t="shared" si="2"/>
        <v>226750</v>
      </c>
    </row>
    <row r="19" ht="20" customHeight="1" spans="1:7">
      <c r="A19" s="7" t="s">
        <v>23</v>
      </c>
      <c r="B19" s="8">
        <v>781.78</v>
      </c>
      <c r="C19" s="8">
        <f t="shared" si="0"/>
        <v>195445</v>
      </c>
      <c r="D19" s="8">
        <v>1253</v>
      </c>
      <c r="E19" s="8">
        <f t="shared" si="1"/>
        <v>313250</v>
      </c>
      <c r="F19" s="8">
        <f t="shared" si="3"/>
        <v>2034.78</v>
      </c>
      <c r="G19" s="11">
        <f t="shared" si="2"/>
        <v>508695</v>
      </c>
    </row>
    <row r="20" ht="20" customHeight="1" spans="1:7">
      <c r="A20" s="7" t="s">
        <v>24</v>
      </c>
      <c r="B20" s="8">
        <v>303</v>
      </c>
      <c r="C20" s="8">
        <f t="shared" si="0"/>
        <v>75750</v>
      </c>
      <c r="D20" s="8">
        <v>1751</v>
      </c>
      <c r="E20" s="8">
        <f t="shared" si="1"/>
        <v>437750</v>
      </c>
      <c r="F20" s="8">
        <f t="shared" si="3"/>
        <v>2054</v>
      </c>
      <c r="G20" s="11">
        <f t="shared" si="2"/>
        <v>513500</v>
      </c>
    </row>
    <row r="21" ht="20" customHeight="1" spans="1:7">
      <c r="A21" s="7" t="s">
        <v>25</v>
      </c>
      <c r="B21" s="8">
        <v>736.2</v>
      </c>
      <c r="C21" s="8">
        <f t="shared" si="0"/>
        <v>184050</v>
      </c>
      <c r="D21" s="8">
        <v>1664.61</v>
      </c>
      <c r="E21" s="8">
        <f t="shared" si="1"/>
        <v>416152.5</v>
      </c>
      <c r="F21" s="8">
        <f t="shared" si="3"/>
        <v>2400.81</v>
      </c>
      <c r="G21" s="11">
        <f t="shared" si="2"/>
        <v>600202.5</v>
      </c>
    </row>
    <row r="22" ht="20" customHeight="1" spans="1:7">
      <c r="A22" s="7" t="s">
        <v>26</v>
      </c>
      <c r="B22" s="8">
        <v>0</v>
      </c>
      <c r="C22" s="8">
        <f t="shared" si="0"/>
        <v>0</v>
      </c>
      <c r="D22" s="8">
        <v>2050.82</v>
      </c>
      <c r="E22" s="8">
        <f t="shared" si="1"/>
        <v>512705</v>
      </c>
      <c r="F22" s="8">
        <f t="shared" si="3"/>
        <v>2050.82</v>
      </c>
      <c r="G22" s="11">
        <f t="shared" si="2"/>
        <v>512705</v>
      </c>
    </row>
    <row r="23" ht="20" customHeight="1" spans="1:7">
      <c r="A23" s="7" t="s">
        <v>27</v>
      </c>
      <c r="B23" s="8">
        <v>0</v>
      </c>
      <c r="C23" s="8">
        <f t="shared" si="0"/>
        <v>0</v>
      </c>
      <c r="D23" s="8">
        <v>783</v>
      </c>
      <c r="E23" s="8">
        <f t="shared" si="1"/>
        <v>195750</v>
      </c>
      <c r="F23" s="8">
        <f t="shared" si="3"/>
        <v>783</v>
      </c>
      <c r="G23" s="11">
        <f t="shared" si="2"/>
        <v>195750</v>
      </c>
    </row>
    <row r="24" ht="20" customHeight="1" spans="1:7">
      <c r="A24" s="7" t="s">
        <v>28</v>
      </c>
      <c r="B24" s="8">
        <v>93</v>
      </c>
      <c r="C24" s="8">
        <f t="shared" si="0"/>
        <v>23250</v>
      </c>
      <c r="D24" s="8">
        <v>1403</v>
      </c>
      <c r="E24" s="8">
        <f t="shared" si="1"/>
        <v>350750</v>
      </c>
      <c r="F24" s="8">
        <f t="shared" si="3"/>
        <v>1496</v>
      </c>
      <c r="G24" s="11">
        <f t="shared" si="2"/>
        <v>374000</v>
      </c>
    </row>
    <row r="25" ht="20" customHeight="1" spans="1:7">
      <c r="A25" s="7" t="s">
        <v>29</v>
      </c>
      <c r="B25" s="8">
        <v>73</v>
      </c>
      <c r="C25" s="8">
        <f t="shared" si="0"/>
        <v>18250</v>
      </c>
      <c r="D25" s="8">
        <v>1730</v>
      </c>
      <c r="E25" s="8">
        <f t="shared" si="1"/>
        <v>432500</v>
      </c>
      <c r="F25" s="8">
        <f t="shared" si="3"/>
        <v>1803</v>
      </c>
      <c r="G25" s="11">
        <f t="shared" si="2"/>
        <v>450750</v>
      </c>
    </row>
    <row r="26" ht="20" customHeight="1" spans="1:7">
      <c r="A26" s="7" t="s">
        <v>30</v>
      </c>
      <c r="B26" s="8">
        <f>SUM(B5:B25)</f>
        <v>4755.11</v>
      </c>
      <c r="C26" s="8">
        <f t="shared" si="0"/>
        <v>1188777.5</v>
      </c>
      <c r="D26" s="8">
        <f>SUM(D5:D25)</f>
        <v>31273.07</v>
      </c>
      <c r="E26" s="8">
        <f t="shared" si="1"/>
        <v>7818267.5</v>
      </c>
      <c r="F26" s="8">
        <f>SUM(F5:F25)</f>
        <v>36028.18</v>
      </c>
      <c r="G26" s="11">
        <f t="shared" si="2"/>
        <v>9007045</v>
      </c>
    </row>
    <row r="27" ht="20" customHeight="1" spans="1:1">
      <c r="A27" t="s">
        <v>31</v>
      </c>
    </row>
  </sheetData>
  <mergeCells count="1">
    <mergeCell ref="A2:G2"/>
  </mergeCells>
  <printOptions horizontalCentered="1"/>
  <pageMargins left="0.751388888888889" right="0.751388888888889" top="0.802777777777778" bottom="0.40902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NYG</cp:lastModifiedBy>
  <dcterms:created xsi:type="dcterms:W3CDTF">2024-09-07T15:26:00Z</dcterms:created>
  <dcterms:modified xsi:type="dcterms:W3CDTF">2024-11-08T08:51:47Z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E6057FE1C7244E45AA06F519F8BEEAA1_13</vt:lpwstr>
  </property>
  <property fmtid="{D5CDD505-2E9C-101B-9397-08002B2CF9AE}" pid="3" name="KSOProductBuildVer">
    <vt:lpwstr>2052-11.8.2.1124</vt:lpwstr>
  </property>
</Properties>
</file>