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970"/>
  </bookViews>
  <sheets>
    <sheet name="脱贫户" sheetId="1" r:id="rId1"/>
    <sheet name="Sheet2" sheetId="2" r:id="rId2"/>
    <sheet name="Sheet3" sheetId="3" r:id="rId3"/>
  </sheets>
  <definedNames>
    <definedName name="_xlnm._FilterDatabase" localSheetId="0" hidden="1">脱贫户!$A$2:$L$52</definedName>
  </definedNames>
  <calcPr calcId="144525"/>
</workbook>
</file>

<file path=xl/sharedStrings.xml><?xml version="1.0" encoding="utf-8"?>
<sst xmlns="http://schemas.openxmlformats.org/spreadsheetml/2006/main" count="321" uniqueCount="203">
  <si>
    <t>2022年第二季度因病申请防贫保险金救助资金兑付名单</t>
  </si>
  <si>
    <t>序号</t>
  </si>
  <si>
    <t>定点名称</t>
  </si>
  <si>
    <t>姓名</t>
  </si>
  <si>
    <t>地址</t>
  </si>
  <si>
    <t>户类型</t>
  </si>
  <si>
    <t>监测对象
类型</t>
  </si>
  <si>
    <t>入院时间</t>
  </si>
  <si>
    <t>出院时间</t>
  </si>
  <si>
    <t>结算时间</t>
  </si>
  <si>
    <t>总费用</t>
  </si>
  <si>
    <t>合规费用</t>
  </si>
  <si>
    <t>基金支付
总额</t>
  </si>
  <si>
    <t>个人负担</t>
  </si>
  <si>
    <t>病种名称</t>
  </si>
  <si>
    <t>赔付金额</t>
  </si>
  <si>
    <t>1</t>
  </si>
  <si>
    <t>山东省公共卫生临床中心</t>
  </si>
  <si>
    <t>康成稳</t>
  </si>
  <si>
    <t>龚家庄村委会</t>
  </si>
  <si>
    <t>脱贫户</t>
  </si>
  <si>
    <t/>
  </si>
  <si>
    <t>胸壁结核</t>
  </si>
  <si>
    <t>2</t>
  </si>
  <si>
    <t>安康市中医医院</t>
  </si>
  <si>
    <t>陈德发</t>
  </si>
  <si>
    <t>颜坡村委会</t>
  </si>
  <si>
    <t>3</t>
  </si>
  <si>
    <t>安康市中心医院</t>
  </si>
  <si>
    <t>赵希英</t>
  </si>
  <si>
    <t>殿湾村委会</t>
  </si>
  <si>
    <t>4</t>
  </si>
  <si>
    <t>十堰市太和医院</t>
  </si>
  <si>
    <t>龚永明</t>
  </si>
  <si>
    <t>龙头村委会</t>
  </si>
  <si>
    <t>5</t>
  </si>
  <si>
    <t>中国人民解放军空军军医大学第一附属医院</t>
  </si>
  <si>
    <t>潘仁锋</t>
  </si>
  <si>
    <t>低蛋白血症</t>
  </si>
  <si>
    <t>6</t>
  </si>
  <si>
    <t>王志华</t>
  </si>
  <si>
    <t>李家台村委会</t>
  </si>
  <si>
    <t>骨肉芽肿</t>
  </si>
  <si>
    <t>7</t>
  </si>
  <si>
    <t>西安市第一医院</t>
  </si>
  <si>
    <t>何家斌</t>
  </si>
  <si>
    <t>小磨沟村委会</t>
  </si>
  <si>
    <t>8</t>
  </si>
  <si>
    <t>西安交通大学医学院第一附属医院</t>
  </si>
  <si>
    <t>肖安</t>
  </si>
  <si>
    <t>双井社区居民委员会</t>
  </si>
  <si>
    <t>突发严重困难户</t>
  </si>
  <si>
    <t>9</t>
  </si>
  <si>
    <t>陕西省肿瘤医院</t>
  </si>
  <si>
    <t>向西荣</t>
  </si>
  <si>
    <t>西沟河村委会</t>
  </si>
  <si>
    <t>10</t>
  </si>
  <si>
    <t>西安交通大学医学院第二附属医院</t>
  </si>
  <si>
    <t>杨居强</t>
  </si>
  <si>
    <t>白柳社区居委会</t>
  </si>
  <si>
    <t>11</t>
  </si>
  <si>
    <t>郭华溁</t>
  </si>
  <si>
    <t>十里洼村委会</t>
  </si>
  <si>
    <t>粘多糖贮积性心
脏病</t>
  </si>
  <si>
    <t>12</t>
  </si>
  <si>
    <t>王怀富</t>
  </si>
  <si>
    <t>渡口村委会</t>
  </si>
  <si>
    <t>13</t>
  </si>
  <si>
    <t>兵器工业五二一医院</t>
  </si>
  <si>
    <t>李明星</t>
  </si>
  <si>
    <t>大东沟村委会</t>
  </si>
  <si>
    <t>蛛网膜下腔出血
后脑积水</t>
  </si>
  <si>
    <t>14</t>
  </si>
  <si>
    <t>晏先波</t>
  </si>
  <si>
    <t>观堂沟村委会</t>
  </si>
  <si>
    <t>15</t>
  </si>
  <si>
    <t>国药东风总医院</t>
  </si>
  <si>
    <t>柯昌根</t>
  </si>
  <si>
    <t>文家山村委会</t>
  </si>
  <si>
    <t>16</t>
  </si>
  <si>
    <t>浙江大学医学院附属第一医院</t>
  </si>
  <si>
    <t>王荣怀</t>
  </si>
  <si>
    <t>西坡村委会</t>
  </si>
  <si>
    <t>17</t>
  </si>
  <si>
    <t>咸阳市第一人民医院</t>
  </si>
  <si>
    <t>陈和木</t>
  </si>
  <si>
    <t>宋坪村委会</t>
  </si>
  <si>
    <t>18</t>
  </si>
  <si>
    <t>丁义记</t>
  </si>
  <si>
    <t>长沙村委会</t>
  </si>
  <si>
    <t>19</t>
  </si>
  <si>
    <t>赵天随</t>
  </si>
  <si>
    <t>矾石村委会</t>
  </si>
  <si>
    <t>20</t>
  </si>
  <si>
    <t>十堰市
太和医院</t>
  </si>
  <si>
    <t>肖文智</t>
  </si>
  <si>
    <t>王家院子
村委会</t>
  </si>
  <si>
    <t>21</t>
  </si>
  <si>
    <t>李春英</t>
  </si>
  <si>
    <t>陈河村委会</t>
  </si>
  <si>
    <t>22</t>
  </si>
  <si>
    <t>赵广福</t>
  </si>
  <si>
    <t>棕溪社区居民委员会</t>
  </si>
  <si>
    <t>23</t>
  </si>
  <si>
    <t>旬阳县医院</t>
  </si>
  <si>
    <t>付必宽</t>
  </si>
  <si>
    <t>双河社区居委会</t>
  </si>
  <si>
    <t>股骨颈骨折</t>
  </si>
  <si>
    <t>24</t>
  </si>
  <si>
    <t>杨凌示范区医院</t>
  </si>
  <si>
    <t>吴发芳</t>
  </si>
  <si>
    <t>卷棚村委会</t>
  </si>
  <si>
    <t>下肢静脉血栓形成</t>
  </si>
  <si>
    <t>25</t>
  </si>
  <si>
    <t>桂世银</t>
  </si>
  <si>
    <t>早阳村委会</t>
  </si>
  <si>
    <t>高血压脑出血</t>
  </si>
  <si>
    <t>26</t>
  </si>
  <si>
    <t>邹耀伍</t>
  </si>
  <si>
    <t>竹园村委会</t>
  </si>
  <si>
    <t>27</t>
  </si>
  <si>
    <t>西安市第三医院</t>
  </si>
  <si>
    <t>詹承军</t>
  </si>
  <si>
    <t>28</t>
  </si>
  <si>
    <t>庹兴芝</t>
  </si>
  <si>
    <t>谢家老庄村委会</t>
  </si>
  <si>
    <t>29</t>
  </si>
  <si>
    <t>北京优联医院</t>
  </si>
  <si>
    <t>李峰娟</t>
  </si>
  <si>
    <t>庄院村委会</t>
  </si>
  <si>
    <t>30</t>
  </si>
  <si>
    <t>安康市人民医院</t>
  </si>
  <si>
    <t>罗彦洲</t>
  </si>
  <si>
    <t>南坡村委会</t>
  </si>
  <si>
    <t>31</t>
  </si>
  <si>
    <t>陈善文</t>
  </si>
  <si>
    <t>两河关村委会</t>
  </si>
  <si>
    <t>32</t>
  </si>
  <si>
    <t>西安市红会医院</t>
  </si>
  <si>
    <t>苏召雷</t>
  </si>
  <si>
    <t>小阳村委会</t>
  </si>
  <si>
    <t>33</t>
  </si>
  <si>
    <t>中国人民解放军空军军医大学第二附属医院</t>
  </si>
  <si>
    <t>郑志安</t>
  </si>
  <si>
    <t>立石滩村委会</t>
  </si>
  <si>
    <t>34</t>
  </si>
  <si>
    <t>曹汉学</t>
  </si>
  <si>
    <t>白石河村委会</t>
  </si>
  <si>
    <t>踝关节脱位</t>
  </si>
  <si>
    <t>35</t>
  </si>
  <si>
    <t>赵昌生</t>
  </si>
  <si>
    <t>沙沟口村委会</t>
  </si>
  <si>
    <t>36</t>
  </si>
  <si>
    <t>李君成</t>
  </si>
  <si>
    <t>王莽山村委会</t>
  </si>
  <si>
    <t>37</t>
  </si>
  <si>
    <t>北京航天总医院</t>
  </si>
  <si>
    <t>柯尊银</t>
  </si>
  <si>
    <t>高家坡村委会</t>
  </si>
  <si>
    <t>38</t>
  </si>
  <si>
    <t>王兴彦</t>
  </si>
  <si>
    <t>李家河村委会</t>
  </si>
  <si>
    <t>39</t>
  </si>
  <si>
    <t>李明坤</t>
  </si>
  <si>
    <t>桂花树村委会</t>
  </si>
  <si>
    <t>40</t>
  </si>
  <si>
    <t>尤广现</t>
  </si>
  <si>
    <t>张河村委会</t>
  </si>
  <si>
    <t>脑梗死</t>
  </si>
  <si>
    <t>41</t>
  </si>
  <si>
    <t>温州医科大学附属第二医院、育英儿童医院</t>
  </si>
  <si>
    <t>王承青</t>
  </si>
  <si>
    <t>观音堂村委会</t>
  </si>
  <si>
    <t>42</t>
  </si>
  <si>
    <t>陈和仁</t>
  </si>
  <si>
    <t>寨河社区</t>
  </si>
  <si>
    <t>43</t>
  </si>
  <si>
    <t>陈贤珍</t>
  </si>
  <si>
    <t>谌家院社区</t>
  </si>
  <si>
    <t>44</t>
  </si>
  <si>
    <t>赵意志</t>
  </si>
  <si>
    <t>连桥村委会</t>
  </si>
  <si>
    <t>腰椎骨折</t>
  </si>
  <si>
    <t>45</t>
  </si>
  <si>
    <t>陈传莲</t>
  </si>
  <si>
    <t>双河村委会</t>
  </si>
  <si>
    <t>46</t>
  </si>
  <si>
    <t>旬阳县中医院</t>
  </si>
  <si>
    <t>朱仕兰</t>
  </si>
  <si>
    <t>康坪村委会</t>
  </si>
  <si>
    <t>闭合性颅脑损伤
轻型</t>
  </si>
  <si>
    <t>47</t>
  </si>
  <si>
    <t>赵宗明</t>
  </si>
  <si>
    <t>孙家坡村委会</t>
  </si>
  <si>
    <t>48</t>
  </si>
  <si>
    <t>西安交通大学第一附属医院</t>
  </si>
  <si>
    <t>向成辉</t>
  </si>
  <si>
    <t>向家庄村委会</t>
  </si>
  <si>
    <t>2022/12/5</t>
  </si>
  <si>
    <t>2023/1/6</t>
  </si>
  <si>
    <t xml:space="preserve">      2023/1/6</t>
  </si>
  <si>
    <t>重症肺炎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</si>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</sst>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\ h:mm:ss.000"/>
    <numFmt numFmtId="177" formatCode="0.00_ "/>
  </numFmts>
  <fonts count="36">
    <font>
      <sz val="11"/>
      <color theme="1"/>
      <name val="宋体"/>
      <charset val="134"/>
      <scheme val="minor"/>
    </font>
    <font>
      <sz val="9"/>
      <name val="Calibri"/>
      <charset val="134"/>
    </font>
    <font>
      <sz val="9"/>
      <color rgb="FFFF0000"/>
      <name val="Calibri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Calibri"/>
      <charset val="0"/>
    </font>
    <font>
      <sz val="9"/>
      <name val="宋体"/>
      <charset val="134"/>
    </font>
    <font>
      <sz val="9"/>
      <name val="Calibri"/>
      <charset val="0"/>
    </font>
    <font>
      <sz val="9"/>
      <color theme="1"/>
      <name val="Calibri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33" fillId="14" borderId="10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2" borderId="1" xfId="0" applyFont="1" applyFill="1" applyBorder="1" applyAlignment="1"/>
    <xf numFmtId="0" fontId="9" fillId="0" borderId="1" xfId="0" applyFont="1" applyFill="1" applyBorder="1" applyAlignment="1"/>
    <xf numFmtId="14" fontId="9" fillId="0" borderId="1" xfId="0" applyNumberFormat="1" applyFont="1" applyFill="1" applyBorder="1" applyAlignment="1"/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14" fontId="1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9" fillId="0" borderId="1" xfId="0" applyNumberFormat="1" applyFont="1" applyFill="1" applyBorder="1" applyAlignment="1"/>
    <xf numFmtId="0" fontId="14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7" fontId="14" fillId="0" borderId="1" xfId="0" applyNumberFormat="1" applyFont="1" applyFill="1" applyBorder="1" applyAlignment="1"/>
    <xf numFmtId="176" fontId="11" fillId="0" borderId="1" xfId="0" applyNumberFormat="1" applyFont="1" applyFill="1" applyBorder="1" applyAlignment="1"/>
    <xf numFmtId="0" fontId="15" fillId="0" borderId="1" xfId="0" applyFont="1" applyFill="1" applyBorder="1" applyAlignment="1"/>
    <xf numFmtId="0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topLeftCell="A28" workbookViewId="0">
      <selection activeCell="I51" sqref="I51"/>
    </sheetView>
  </sheetViews>
  <sheetFormatPr defaultColWidth="9" defaultRowHeight="14"/>
  <cols>
    <col min="1" max="1" width="4.96363636363636" style="5" customWidth="1"/>
    <col min="2" max="2" width="16.9272727272727" style="5" customWidth="1"/>
    <col min="3" max="3" width="7.52727272727273" style="5" customWidth="1"/>
    <col min="4" max="4" width="11.9636363636364" style="5" customWidth="1"/>
    <col min="5" max="5" width="5.69090909090909" style="5" customWidth="1"/>
    <col min="6" max="6" width="11.6272727272727" style="5" customWidth="1"/>
    <col min="7" max="7" width="8.61818181818182" style="5" customWidth="1"/>
    <col min="8" max="8" width="8.09090909090909" style="5" customWidth="1"/>
    <col min="9" max="9" width="18.0636363636364" style="5" customWidth="1"/>
    <col min="10" max="10" width="8.09090909090909" style="5" customWidth="1"/>
    <col min="11" max="11" width="7.45454545454545" style="5" customWidth="1"/>
    <col min="12" max="12" width="8.28181818181818" style="5" customWidth="1"/>
    <col min="13" max="13" width="7.29090909090909" style="5" customWidth="1"/>
    <col min="14" max="14" width="7.89090909090909" style="5" customWidth="1"/>
    <col min="15" max="15" width="9" style="5" customWidth="1"/>
    <col min="16" max="16384" width="9" style="5"/>
  </cols>
  <sheetData>
    <row r="1" ht="49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4" spans="1:15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1" t="s">
        <v>12</v>
      </c>
      <c r="M2" s="9" t="s">
        <v>13</v>
      </c>
      <c r="N2" s="9" t="s">
        <v>14</v>
      </c>
      <c r="O2" s="9" t="s">
        <v>15</v>
      </c>
    </row>
    <row r="3" spans="1:15">
      <c r="A3" s="8" t="s">
        <v>16</v>
      </c>
      <c r="B3" s="12" t="s">
        <v>17</v>
      </c>
      <c r="C3" s="13" t="s">
        <v>18</v>
      </c>
      <c r="D3" s="12" t="s">
        <v>19</v>
      </c>
      <c r="E3" s="12" t="s">
        <v>20</v>
      </c>
      <c r="F3" s="14" t="s">
        <v>21</v>
      </c>
      <c r="G3" s="15">
        <v>44551</v>
      </c>
      <c r="H3" s="15">
        <v>44580</v>
      </c>
      <c r="I3" s="32">
        <v>44666.4908912037</v>
      </c>
      <c r="J3" s="14">
        <v>47252.98</v>
      </c>
      <c r="K3" s="14">
        <v>42574.51</v>
      </c>
      <c r="L3" s="14">
        <v>39206.85</v>
      </c>
      <c r="M3" s="14">
        <v>8046.13</v>
      </c>
      <c r="N3" s="12" t="s">
        <v>22</v>
      </c>
      <c r="O3" s="33">
        <v>913.84</v>
      </c>
    </row>
    <row r="4" spans="1:15">
      <c r="A4" s="8" t="s">
        <v>23</v>
      </c>
      <c r="B4" s="12" t="s">
        <v>24</v>
      </c>
      <c r="C4" s="13" t="s">
        <v>25</v>
      </c>
      <c r="D4" s="12" t="s">
        <v>26</v>
      </c>
      <c r="E4" s="12" t="s">
        <v>20</v>
      </c>
      <c r="F4" s="14" t="s">
        <v>21</v>
      </c>
      <c r="G4" s="15">
        <v>44704</v>
      </c>
      <c r="H4" s="15">
        <v>44718</v>
      </c>
      <c r="I4" s="32">
        <v>44725.3697106481</v>
      </c>
      <c r="J4" s="14">
        <v>27336.78</v>
      </c>
      <c r="K4" s="14">
        <v>21882.33</v>
      </c>
      <c r="L4" s="14">
        <v>11105.87</v>
      </c>
      <c r="M4" s="14">
        <v>16230.91</v>
      </c>
      <c r="N4" s="14"/>
      <c r="O4" s="33">
        <v>5615.45</v>
      </c>
    </row>
    <row r="5" spans="1:15">
      <c r="A5" s="8" t="s">
        <v>27</v>
      </c>
      <c r="B5" s="12" t="s">
        <v>28</v>
      </c>
      <c r="C5" s="13" t="s">
        <v>29</v>
      </c>
      <c r="D5" s="12" t="s">
        <v>30</v>
      </c>
      <c r="E5" s="12" t="s">
        <v>20</v>
      </c>
      <c r="F5" s="14" t="s">
        <v>21</v>
      </c>
      <c r="G5" s="15">
        <v>44720</v>
      </c>
      <c r="H5" s="15">
        <v>44735</v>
      </c>
      <c r="I5" s="32">
        <v>44741.4025810185</v>
      </c>
      <c r="J5" s="14">
        <v>97614.62</v>
      </c>
      <c r="K5" s="14">
        <v>61469</v>
      </c>
      <c r="L5" s="14">
        <v>46405.76</v>
      </c>
      <c r="M5" s="14">
        <v>51208.86</v>
      </c>
      <c r="N5" s="14"/>
      <c r="O5" s="33">
        <v>41587.97</v>
      </c>
    </row>
    <row r="6" spans="1:15">
      <c r="A6" s="8" t="s">
        <v>31</v>
      </c>
      <c r="B6" s="12" t="s">
        <v>32</v>
      </c>
      <c r="C6" s="13" t="s">
        <v>33</v>
      </c>
      <c r="D6" s="12" t="s">
        <v>34</v>
      </c>
      <c r="E6" s="12" t="s">
        <v>20</v>
      </c>
      <c r="F6" s="14" t="s">
        <v>21</v>
      </c>
      <c r="G6" s="15">
        <v>44705</v>
      </c>
      <c r="H6" s="15">
        <v>44725</v>
      </c>
      <c r="I6" s="32">
        <v>44725.4627314815</v>
      </c>
      <c r="J6" s="14">
        <v>45379.79</v>
      </c>
      <c r="K6" s="14">
        <v>36186.94</v>
      </c>
      <c r="L6" s="14">
        <v>24451.83</v>
      </c>
      <c r="M6" s="14">
        <v>20927.96</v>
      </c>
      <c r="N6" s="14"/>
      <c r="O6" s="33">
        <v>11149.57</v>
      </c>
    </row>
    <row r="7" spans="1:15">
      <c r="A7" s="8" t="s">
        <v>35</v>
      </c>
      <c r="B7" s="12" t="s">
        <v>36</v>
      </c>
      <c r="C7" s="13" t="s">
        <v>37</v>
      </c>
      <c r="D7" s="12" t="s">
        <v>34</v>
      </c>
      <c r="E7" s="12" t="s">
        <v>20</v>
      </c>
      <c r="F7" s="14" t="s">
        <v>21</v>
      </c>
      <c r="G7" s="15">
        <v>44615</v>
      </c>
      <c r="H7" s="15">
        <v>44630</v>
      </c>
      <c r="I7" s="32">
        <v>44712.4480555556</v>
      </c>
      <c r="J7" s="14">
        <v>76216.15</v>
      </c>
      <c r="K7" s="14">
        <v>62845.61</v>
      </c>
      <c r="L7" s="14">
        <v>45482.67</v>
      </c>
      <c r="M7" s="14">
        <v>30733.48</v>
      </c>
      <c r="N7" s="12" t="s">
        <v>38</v>
      </c>
      <c r="O7" s="33">
        <v>18013.44</v>
      </c>
    </row>
    <row r="8" spans="1:15">
      <c r="A8" s="8" t="s">
        <v>39</v>
      </c>
      <c r="B8" s="12" t="s">
        <v>36</v>
      </c>
      <c r="C8" s="13" t="s">
        <v>40</v>
      </c>
      <c r="D8" s="12" t="s">
        <v>41</v>
      </c>
      <c r="E8" s="12" t="s">
        <v>20</v>
      </c>
      <c r="F8" s="14" t="s">
        <v>21</v>
      </c>
      <c r="G8" s="15">
        <v>44645</v>
      </c>
      <c r="H8" s="15">
        <v>44668</v>
      </c>
      <c r="I8" s="32">
        <v>44690.4421990741</v>
      </c>
      <c r="J8" s="14">
        <v>177741.54</v>
      </c>
      <c r="K8" s="14">
        <v>116014.28</v>
      </c>
      <c r="L8" s="14">
        <v>87342.14</v>
      </c>
      <c r="M8" s="14">
        <v>90399.4</v>
      </c>
      <c r="N8" s="12" t="s">
        <v>42</v>
      </c>
      <c r="O8" s="33">
        <v>76859.46</v>
      </c>
    </row>
    <row r="9" spans="1:15">
      <c r="A9" s="8" t="s">
        <v>43</v>
      </c>
      <c r="B9" s="12" t="s">
        <v>44</v>
      </c>
      <c r="C9" s="13" t="s">
        <v>45</v>
      </c>
      <c r="D9" s="12" t="s">
        <v>46</v>
      </c>
      <c r="E9" s="12" t="s">
        <v>20</v>
      </c>
      <c r="F9" s="14" t="s">
        <v>21</v>
      </c>
      <c r="G9" s="15">
        <v>44637</v>
      </c>
      <c r="H9" s="15">
        <v>44670</v>
      </c>
      <c r="I9" s="32">
        <v>44670.7303009259</v>
      </c>
      <c r="J9" s="14">
        <v>175659.11</v>
      </c>
      <c r="K9" s="14">
        <v>171469.33</v>
      </c>
      <c r="L9" s="14">
        <v>134298.93</v>
      </c>
      <c r="M9" s="14">
        <v>41360.18</v>
      </c>
      <c r="N9" s="14"/>
      <c r="O9" s="33">
        <v>32724.16</v>
      </c>
    </row>
    <row r="10" spans="1:15">
      <c r="A10" s="8" t="s">
        <v>47</v>
      </c>
      <c r="B10" s="12" t="s">
        <v>48</v>
      </c>
      <c r="C10" s="13" t="s">
        <v>49</v>
      </c>
      <c r="D10" s="12" t="s">
        <v>50</v>
      </c>
      <c r="E10" s="12" t="s">
        <v>20</v>
      </c>
      <c r="F10" s="12" t="s">
        <v>51</v>
      </c>
      <c r="G10" s="15">
        <v>44623</v>
      </c>
      <c r="H10" s="15">
        <v>44635</v>
      </c>
      <c r="I10" s="32">
        <v>44637.7041319444</v>
      </c>
      <c r="J10" s="14">
        <v>186784.2</v>
      </c>
      <c r="K10" s="14">
        <v>155469.25</v>
      </c>
      <c r="L10" s="14">
        <v>147793.82</v>
      </c>
      <c r="M10" s="14">
        <v>38990.38</v>
      </c>
      <c r="N10" s="14"/>
      <c r="O10" s="33">
        <v>23793.27</v>
      </c>
    </row>
    <row r="11" spans="1:15">
      <c r="A11" s="8" t="s">
        <v>52</v>
      </c>
      <c r="B11" s="12" t="s">
        <v>53</v>
      </c>
      <c r="C11" s="13" t="s">
        <v>54</v>
      </c>
      <c r="D11" s="12" t="s">
        <v>55</v>
      </c>
      <c r="E11" s="12" t="s">
        <v>20</v>
      </c>
      <c r="F11" s="14" t="s">
        <v>21</v>
      </c>
      <c r="G11" s="15">
        <v>44652</v>
      </c>
      <c r="H11" s="15">
        <v>44666</v>
      </c>
      <c r="I11" s="32">
        <v>44666.3709953704</v>
      </c>
      <c r="J11" s="14">
        <v>49183.25</v>
      </c>
      <c r="K11" s="14">
        <v>43069.72</v>
      </c>
      <c r="L11" s="14">
        <v>27855.78</v>
      </c>
      <c r="M11" s="14">
        <v>21327.47</v>
      </c>
      <c r="N11" s="14"/>
      <c r="O11" s="33">
        <v>11429.23</v>
      </c>
    </row>
    <row r="12" spans="1:15">
      <c r="A12" s="8" t="s">
        <v>56</v>
      </c>
      <c r="B12" s="12" t="s">
        <v>57</v>
      </c>
      <c r="C12" s="13" t="s">
        <v>58</v>
      </c>
      <c r="D12" s="12" t="s">
        <v>59</v>
      </c>
      <c r="E12" s="12" t="s">
        <v>20</v>
      </c>
      <c r="F12" s="14" t="s">
        <v>21</v>
      </c>
      <c r="G12" s="15">
        <v>44644</v>
      </c>
      <c r="H12" s="15">
        <v>44665</v>
      </c>
      <c r="I12" s="32">
        <v>44665.5678703704</v>
      </c>
      <c r="J12" s="14">
        <v>132653.79</v>
      </c>
      <c r="K12" s="14">
        <v>116500.15</v>
      </c>
      <c r="L12" s="14">
        <v>116500.15</v>
      </c>
      <c r="M12" s="14">
        <v>16153.64</v>
      </c>
      <c r="N12" s="14"/>
      <c r="O12" s="33">
        <v>5576.82</v>
      </c>
    </row>
    <row r="13" ht="36" spans="1:15">
      <c r="A13" s="8" t="s">
        <v>60</v>
      </c>
      <c r="B13" s="12" t="s">
        <v>36</v>
      </c>
      <c r="C13" s="13" t="s">
        <v>61</v>
      </c>
      <c r="D13" s="12" t="s">
        <v>62</v>
      </c>
      <c r="E13" s="12" t="s">
        <v>20</v>
      </c>
      <c r="F13" s="14" t="s">
        <v>21</v>
      </c>
      <c r="G13" s="15">
        <v>44621</v>
      </c>
      <c r="H13" s="15">
        <v>44622</v>
      </c>
      <c r="I13" s="32">
        <v>44649.7354976852</v>
      </c>
      <c r="J13" s="14">
        <v>71324.78</v>
      </c>
      <c r="K13" s="14">
        <v>41442.68</v>
      </c>
      <c r="L13" s="14">
        <v>27520.98</v>
      </c>
      <c r="M13" s="14">
        <v>43803.8</v>
      </c>
      <c r="N13" s="34" t="s">
        <v>63</v>
      </c>
      <c r="O13" s="35">
        <v>34923.42</v>
      </c>
    </row>
    <row r="14" spans="1:15">
      <c r="A14" s="8" t="s">
        <v>64</v>
      </c>
      <c r="B14" s="12" t="s">
        <v>32</v>
      </c>
      <c r="C14" s="13" t="s">
        <v>65</v>
      </c>
      <c r="D14" s="12" t="s">
        <v>66</v>
      </c>
      <c r="E14" s="12" t="s">
        <v>20</v>
      </c>
      <c r="F14" s="14" t="s">
        <v>21</v>
      </c>
      <c r="G14" s="15">
        <v>44704</v>
      </c>
      <c r="H14" s="15">
        <v>44715</v>
      </c>
      <c r="I14" s="32">
        <v>44715.6074074074</v>
      </c>
      <c r="J14" s="14">
        <v>28665.18</v>
      </c>
      <c r="K14" s="14">
        <v>24113.14</v>
      </c>
      <c r="L14" s="14">
        <v>21791.52</v>
      </c>
      <c r="M14" s="14">
        <v>6873.66</v>
      </c>
      <c r="N14" s="14"/>
      <c r="O14" s="33">
        <v>562.1</v>
      </c>
    </row>
    <row r="15" ht="36" spans="1:15">
      <c r="A15" s="8" t="s">
        <v>67</v>
      </c>
      <c r="B15" s="12" t="s">
        <v>68</v>
      </c>
      <c r="C15" s="13" t="s">
        <v>69</v>
      </c>
      <c r="D15" s="12" t="s">
        <v>70</v>
      </c>
      <c r="E15" s="12" t="s">
        <v>20</v>
      </c>
      <c r="F15" s="12" t="s">
        <v>51</v>
      </c>
      <c r="G15" s="15">
        <v>44568</v>
      </c>
      <c r="H15" s="15">
        <v>44648</v>
      </c>
      <c r="I15" s="32">
        <v>44720.5876157407</v>
      </c>
      <c r="J15" s="14">
        <v>52785.61</v>
      </c>
      <c r="K15" s="14">
        <v>51755.75</v>
      </c>
      <c r="L15" s="14">
        <v>34804.6</v>
      </c>
      <c r="M15" s="14">
        <v>17981.01</v>
      </c>
      <c r="N15" s="34" t="s">
        <v>71</v>
      </c>
      <c r="O15" s="35">
        <v>6490.51</v>
      </c>
    </row>
    <row r="16" spans="1:15">
      <c r="A16" s="8" t="s">
        <v>72</v>
      </c>
      <c r="B16" s="12" t="s">
        <v>24</v>
      </c>
      <c r="C16" s="13" t="s">
        <v>73</v>
      </c>
      <c r="D16" s="12" t="s">
        <v>74</v>
      </c>
      <c r="E16" s="12" t="s">
        <v>20</v>
      </c>
      <c r="F16" s="14" t="s">
        <v>21</v>
      </c>
      <c r="G16" s="15">
        <v>44602</v>
      </c>
      <c r="H16" s="15">
        <v>44643</v>
      </c>
      <c r="I16" s="32">
        <v>44659.6546412037</v>
      </c>
      <c r="J16" s="14">
        <v>158072.32</v>
      </c>
      <c r="K16" s="14">
        <v>144503.93</v>
      </c>
      <c r="L16" s="14">
        <v>115803.46</v>
      </c>
      <c r="M16" s="14">
        <v>42268.86</v>
      </c>
      <c r="N16" s="14"/>
      <c r="O16" s="33">
        <v>33541.97</v>
      </c>
    </row>
    <row r="17" spans="1:15">
      <c r="A17" s="8" t="s">
        <v>75</v>
      </c>
      <c r="B17" s="12" t="s">
        <v>76</v>
      </c>
      <c r="C17" s="13" t="s">
        <v>77</v>
      </c>
      <c r="D17" s="12" t="s">
        <v>78</v>
      </c>
      <c r="E17" s="12" t="s">
        <v>20</v>
      </c>
      <c r="F17" s="14" t="s">
        <v>21</v>
      </c>
      <c r="G17" s="15">
        <v>44665</v>
      </c>
      <c r="H17" s="15">
        <v>44676</v>
      </c>
      <c r="I17" s="32">
        <v>44676.4904861111</v>
      </c>
      <c r="J17" s="14">
        <v>179972.72</v>
      </c>
      <c r="K17" s="14">
        <v>161469.46</v>
      </c>
      <c r="L17" s="14">
        <v>125799.04</v>
      </c>
      <c r="M17" s="14">
        <v>54173.68</v>
      </c>
      <c r="N17" s="14"/>
      <c r="O17" s="33">
        <v>44256.31</v>
      </c>
    </row>
    <row r="18" spans="1:15">
      <c r="A18" s="8" t="s">
        <v>79</v>
      </c>
      <c r="B18" s="12" t="s">
        <v>80</v>
      </c>
      <c r="C18" s="13" t="s">
        <v>81</v>
      </c>
      <c r="D18" s="12" t="s">
        <v>82</v>
      </c>
      <c r="E18" s="12" t="s">
        <v>20</v>
      </c>
      <c r="F18" s="14" t="s">
        <v>21</v>
      </c>
      <c r="G18" s="15">
        <v>44684</v>
      </c>
      <c r="H18" s="15">
        <v>44697</v>
      </c>
      <c r="I18" s="32">
        <v>44697.4742013889</v>
      </c>
      <c r="J18" s="14">
        <v>107071.87</v>
      </c>
      <c r="K18" s="14">
        <v>90149.19</v>
      </c>
      <c r="L18" s="14">
        <v>65519.35</v>
      </c>
      <c r="M18" s="14">
        <v>41552.52</v>
      </c>
      <c r="N18" s="14"/>
      <c r="O18" s="33">
        <v>32897.27</v>
      </c>
    </row>
    <row r="19" s="3" customFormat="1" spans="1:15">
      <c r="A19" s="8" t="s">
        <v>83</v>
      </c>
      <c r="B19" s="12" t="s">
        <v>84</v>
      </c>
      <c r="C19" s="13" t="s">
        <v>85</v>
      </c>
      <c r="D19" s="12" t="s">
        <v>86</v>
      </c>
      <c r="E19" s="12" t="s">
        <v>20</v>
      </c>
      <c r="F19" s="14" t="s">
        <v>21</v>
      </c>
      <c r="G19" s="15">
        <v>44690</v>
      </c>
      <c r="H19" s="15">
        <v>44705</v>
      </c>
      <c r="I19" s="32">
        <v>44705.4843402778</v>
      </c>
      <c r="J19" s="14">
        <v>131257.96</v>
      </c>
      <c r="K19" s="14">
        <v>113071.78</v>
      </c>
      <c r="L19" s="14">
        <v>84661.01</v>
      </c>
      <c r="M19" s="14">
        <v>46596.95</v>
      </c>
      <c r="N19" s="14"/>
      <c r="O19" s="33">
        <v>37437.25</v>
      </c>
    </row>
    <row r="20" spans="1:15">
      <c r="A20" s="8" t="s">
        <v>87</v>
      </c>
      <c r="B20" s="12" t="s">
        <v>24</v>
      </c>
      <c r="C20" s="13" t="s">
        <v>88</v>
      </c>
      <c r="D20" s="12" t="s">
        <v>89</v>
      </c>
      <c r="E20" s="12" t="s">
        <v>20</v>
      </c>
      <c r="F20" s="12" t="s">
        <v>51</v>
      </c>
      <c r="G20" s="15">
        <v>44697</v>
      </c>
      <c r="H20" s="15">
        <v>44721</v>
      </c>
      <c r="I20" s="32">
        <v>44726.4044560185</v>
      </c>
      <c r="J20" s="14">
        <v>216119.27</v>
      </c>
      <c r="K20" s="14">
        <v>148500.94</v>
      </c>
      <c r="L20" s="14">
        <v>133910.89</v>
      </c>
      <c r="M20" s="14">
        <v>82208.38</v>
      </c>
      <c r="N20" s="14"/>
      <c r="O20" s="33">
        <v>69487.54</v>
      </c>
    </row>
    <row r="21" spans="1:15">
      <c r="A21" s="8" t="s">
        <v>90</v>
      </c>
      <c r="B21" s="12" t="s">
        <v>32</v>
      </c>
      <c r="C21" s="13" t="s">
        <v>91</v>
      </c>
      <c r="D21" s="12" t="s">
        <v>92</v>
      </c>
      <c r="E21" s="12" t="s">
        <v>20</v>
      </c>
      <c r="F21" s="14" t="s">
        <v>21</v>
      </c>
      <c r="G21" s="15">
        <v>44649</v>
      </c>
      <c r="H21" s="15">
        <v>44669</v>
      </c>
      <c r="I21" s="32">
        <v>44669.3514236111</v>
      </c>
      <c r="J21" s="14">
        <v>50740.02</v>
      </c>
      <c r="K21" s="14">
        <v>27159.49</v>
      </c>
      <c r="L21" s="14">
        <v>24601.12</v>
      </c>
      <c r="M21" s="14">
        <v>26138.9</v>
      </c>
      <c r="N21" s="14"/>
      <c r="O21" s="33">
        <v>14797.23</v>
      </c>
    </row>
    <row r="22" spans="1:15">
      <c r="A22" s="16" t="s">
        <v>93</v>
      </c>
      <c r="B22" s="17" t="s">
        <v>94</v>
      </c>
      <c r="C22" s="18" t="s">
        <v>95</v>
      </c>
      <c r="D22" s="17" t="s">
        <v>96</v>
      </c>
      <c r="E22" s="19" t="s">
        <v>20</v>
      </c>
      <c r="F22" s="19" t="s">
        <v>51</v>
      </c>
      <c r="G22" s="15">
        <v>44606</v>
      </c>
      <c r="H22" s="15">
        <v>44621</v>
      </c>
      <c r="I22" s="32">
        <v>44621.4034259259</v>
      </c>
      <c r="J22" s="14">
        <v>17945.94</v>
      </c>
      <c r="K22" s="14">
        <v>9970.37</v>
      </c>
      <c r="L22" s="14">
        <v>3485.19</v>
      </c>
      <c r="M22" s="14">
        <v>14460.75</v>
      </c>
      <c r="N22" s="14"/>
      <c r="O22" s="33">
        <v>4730.38</v>
      </c>
    </row>
    <row r="23" spans="1:15">
      <c r="A23" s="20"/>
      <c r="B23" s="21"/>
      <c r="C23" s="22"/>
      <c r="D23" s="23"/>
      <c r="E23" s="21"/>
      <c r="F23" s="21"/>
      <c r="G23" s="15">
        <v>44687</v>
      </c>
      <c r="H23" s="15">
        <v>44707</v>
      </c>
      <c r="I23" s="32">
        <v>44707.6622800926</v>
      </c>
      <c r="J23" s="14">
        <v>101895.67</v>
      </c>
      <c r="K23" s="14">
        <v>67363.55</v>
      </c>
      <c r="L23" s="14">
        <v>53916.69</v>
      </c>
      <c r="M23" s="14">
        <v>47978.98</v>
      </c>
      <c r="N23" s="14"/>
      <c r="O23" s="33">
        <v>38681.08</v>
      </c>
    </row>
    <row r="24" spans="1:15">
      <c r="A24" s="8" t="s">
        <v>97</v>
      </c>
      <c r="B24" s="12" t="s">
        <v>24</v>
      </c>
      <c r="C24" s="13" t="s">
        <v>98</v>
      </c>
      <c r="D24" s="12" t="s">
        <v>99</v>
      </c>
      <c r="E24" s="12" t="s">
        <v>20</v>
      </c>
      <c r="F24" s="14" t="s">
        <v>21</v>
      </c>
      <c r="G24" s="15">
        <v>44655</v>
      </c>
      <c r="H24" s="15">
        <v>44679</v>
      </c>
      <c r="I24" s="32">
        <v>44691.3913078704</v>
      </c>
      <c r="J24" s="14">
        <v>47463.66</v>
      </c>
      <c r="K24" s="14">
        <v>40034.97</v>
      </c>
      <c r="L24" s="14">
        <v>27149.37</v>
      </c>
      <c r="M24" s="14">
        <v>20314.29</v>
      </c>
      <c r="N24" s="14"/>
      <c r="O24" s="36">
        <v>10720</v>
      </c>
    </row>
    <row r="25" s="4" customFormat="1" spans="1:15">
      <c r="A25" s="8" t="s">
        <v>100</v>
      </c>
      <c r="B25" s="12" t="s">
        <v>28</v>
      </c>
      <c r="C25" s="13" t="s">
        <v>101</v>
      </c>
      <c r="D25" s="12" t="s">
        <v>102</v>
      </c>
      <c r="E25" s="12" t="s">
        <v>20</v>
      </c>
      <c r="F25" s="14" t="s">
        <v>21</v>
      </c>
      <c r="G25" s="15">
        <v>44710</v>
      </c>
      <c r="H25" s="15">
        <v>44727</v>
      </c>
      <c r="I25" s="32">
        <v>44732.4100578704</v>
      </c>
      <c r="J25" s="14">
        <v>48445.9</v>
      </c>
      <c r="K25" s="14">
        <v>34123.44</v>
      </c>
      <c r="L25" s="14">
        <v>34123.44</v>
      </c>
      <c r="M25" s="14">
        <v>14322.46</v>
      </c>
      <c r="N25" s="14"/>
      <c r="O25" s="33">
        <v>4661.23</v>
      </c>
    </row>
    <row r="26" spans="1:15">
      <c r="A26" s="8" t="s">
        <v>103</v>
      </c>
      <c r="B26" s="12" t="s">
        <v>104</v>
      </c>
      <c r="C26" s="13" t="s">
        <v>105</v>
      </c>
      <c r="D26" s="12" t="s">
        <v>106</v>
      </c>
      <c r="E26" s="12" t="s">
        <v>20</v>
      </c>
      <c r="F26" s="14" t="s">
        <v>21</v>
      </c>
      <c r="G26" s="15">
        <v>44664</v>
      </c>
      <c r="H26" s="15">
        <v>44680</v>
      </c>
      <c r="I26" s="32">
        <v>44680.4012615741</v>
      </c>
      <c r="J26" s="14">
        <v>25005.04</v>
      </c>
      <c r="K26" s="14">
        <v>21874.64</v>
      </c>
      <c r="L26" s="14">
        <v>14892.25</v>
      </c>
      <c r="M26" s="14">
        <v>10112.79</v>
      </c>
      <c r="N26" s="12" t="s">
        <v>107</v>
      </c>
      <c r="O26" s="33">
        <v>2556.4</v>
      </c>
    </row>
    <row r="27" spans="1:15">
      <c r="A27" s="8" t="s">
        <v>108</v>
      </c>
      <c r="B27" s="12" t="s">
        <v>109</v>
      </c>
      <c r="C27" s="13" t="s">
        <v>110</v>
      </c>
      <c r="D27" s="12" t="s">
        <v>111</v>
      </c>
      <c r="E27" s="12" t="s">
        <v>20</v>
      </c>
      <c r="F27" s="14" t="s">
        <v>21</v>
      </c>
      <c r="G27" s="15">
        <v>44623</v>
      </c>
      <c r="H27" s="15">
        <v>44634</v>
      </c>
      <c r="I27" s="32">
        <v>44720.5653240741</v>
      </c>
      <c r="J27" s="14">
        <v>32573.27</v>
      </c>
      <c r="K27" s="14">
        <v>20269.67</v>
      </c>
      <c r="L27" s="14">
        <v>9615.74</v>
      </c>
      <c r="M27" s="14">
        <v>22957.53</v>
      </c>
      <c r="N27" s="12" t="s">
        <v>112</v>
      </c>
      <c r="O27" s="33">
        <v>12570.27</v>
      </c>
    </row>
    <row r="28" spans="1:15">
      <c r="A28" s="8" t="s">
        <v>113</v>
      </c>
      <c r="B28" s="12" t="s">
        <v>104</v>
      </c>
      <c r="C28" s="13" t="s">
        <v>114</v>
      </c>
      <c r="D28" s="12" t="s">
        <v>115</v>
      </c>
      <c r="E28" s="12" t="s">
        <v>20</v>
      </c>
      <c r="F28" s="14" t="s">
        <v>21</v>
      </c>
      <c r="G28" s="15">
        <v>44647</v>
      </c>
      <c r="H28" s="15">
        <v>44704</v>
      </c>
      <c r="I28" s="32">
        <v>44704.3928935185</v>
      </c>
      <c r="J28" s="14">
        <v>105326.79</v>
      </c>
      <c r="K28" s="14">
        <v>95262.93</v>
      </c>
      <c r="L28" s="14">
        <v>77663.38</v>
      </c>
      <c r="M28" s="14">
        <v>27663.41</v>
      </c>
      <c r="N28" s="12" t="s">
        <v>116</v>
      </c>
      <c r="O28" s="33">
        <v>15864.39</v>
      </c>
    </row>
    <row r="29" spans="1:15">
      <c r="A29" s="8" t="s">
        <v>117</v>
      </c>
      <c r="B29" s="12" t="s">
        <v>57</v>
      </c>
      <c r="C29" s="13" t="s">
        <v>118</v>
      </c>
      <c r="D29" s="12" t="s">
        <v>119</v>
      </c>
      <c r="E29" s="12" t="s">
        <v>20</v>
      </c>
      <c r="F29" s="14" t="s">
        <v>21</v>
      </c>
      <c r="G29" s="15">
        <v>44677</v>
      </c>
      <c r="H29" s="15">
        <v>44691</v>
      </c>
      <c r="I29" s="32">
        <v>44691.570625</v>
      </c>
      <c r="J29" s="14">
        <v>25625.77</v>
      </c>
      <c r="K29" s="14">
        <v>18706.17</v>
      </c>
      <c r="L29" s="14">
        <v>10702.87</v>
      </c>
      <c r="M29" s="14">
        <v>14922.9</v>
      </c>
      <c r="N29" s="14"/>
      <c r="O29" s="33">
        <v>4961.45</v>
      </c>
    </row>
    <row r="30" spans="1:15">
      <c r="A30" s="8" t="s">
        <v>120</v>
      </c>
      <c r="B30" s="12" t="s">
        <v>121</v>
      </c>
      <c r="C30" s="13" t="s">
        <v>122</v>
      </c>
      <c r="D30" s="12" t="s">
        <v>111</v>
      </c>
      <c r="E30" s="12" t="s">
        <v>20</v>
      </c>
      <c r="F30" s="14" t="s">
        <v>21</v>
      </c>
      <c r="G30" s="15">
        <v>44732</v>
      </c>
      <c r="H30" s="15">
        <v>44739</v>
      </c>
      <c r="I30" s="32">
        <v>44739.6586805556</v>
      </c>
      <c r="J30" s="14">
        <v>20273.31</v>
      </c>
      <c r="K30" s="14">
        <v>18079.27</v>
      </c>
      <c r="L30" s="14">
        <v>7863.42</v>
      </c>
      <c r="M30" s="14">
        <v>12409.89</v>
      </c>
      <c r="N30" s="14"/>
      <c r="O30" s="33">
        <v>3704.95</v>
      </c>
    </row>
    <row r="31" spans="1:15">
      <c r="A31" s="8" t="s">
        <v>123</v>
      </c>
      <c r="B31" s="12" t="s">
        <v>28</v>
      </c>
      <c r="C31" s="13" t="s">
        <v>124</v>
      </c>
      <c r="D31" s="12" t="s">
        <v>125</v>
      </c>
      <c r="E31" s="12" t="s">
        <v>20</v>
      </c>
      <c r="F31" s="14" t="s">
        <v>21</v>
      </c>
      <c r="G31" s="15">
        <v>44613</v>
      </c>
      <c r="H31" s="15">
        <v>44652</v>
      </c>
      <c r="I31" s="32">
        <v>44662.4124421296</v>
      </c>
      <c r="J31" s="14">
        <v>113539.96</v>
      </c>
      <c r="K31" s="14">
        <v>100826.4</v>
      </c>
      <c r="L31" s="14">
        <v>78329.61</v>
      </c>
      <c r="M31" s="14">
        <v>35210.35</v>
      </c>
      <c r="N31" s="14"/>
      <c r="O31" s="33">
        <v>21147.24</v>
      </c>
    </row>
    <row r="32" spans="1:15">
      <c r="A32" s="8" t="s">
        <v>126</v>
      </c>
      <c r="B32" s="12" t="s">
        <v>127</v>
      </c>
      <c r="C32" s="13" t="s">
        <v>128</v>
      </c>
      <c r="D32" s="12" t="s">
        <v>129</v>
      </c>
      <c r="E32" s="12" t="s">
        <v>20</v>
      </c>
      <c r="F32" s="14" t="s">
        <v>21</v>
      </c>
      <c r="G32" s="15">
        <v>44631</v>
      </c>
      <c r="H32" s="15">
        <v>44726</v>
      </c>
      <c r="I32" s="32">
        <v>44726.6693171296</v>
      </c>
      <c r="J32" s="14">
        <v>338434.28</v>
      </c>
      <c r="K32" s="14">
        <v>261653.98</v>
      </c>
      <c r="L32" s="14">
        <v>253754.36</v>
      </c>
      <c r="M32" s="14">
        <v>84679.92</v>
      </c>
      <c r="N32" s="14"/>
      <c r="O32" s="33">
        <v>71711.93</v>
      </c>
    </row>
    <row r="33" spans="1:15">
      <c r="A33" s="8" t="s">
        <v>130</v>
      </c>
      <c r="B33" s="12" t="s">
        <v>131</v>
      </c>
      <c r="C33" s="13" t="s">
        <v>132</v>
      </c>
      <c r="D33" s="12" t="s">
        <v>133</v>
      </c>
      <c r="E33" s="12" t="s">
        <v>20</v>
      </c>
      <c r="F33" s="14" t="s">
        <v>21</v>
      </c>
      <c r="G33" s="15">
        <v>44691</v>
      </c>
      <c r="H33" s="15">
        <v>44698</v>
      </c>
      <c r="I33" s="32">
        <v>44698.3519328704</v>
      </c>
      <c r="J33" s="14">
        <v>32723.52</v>
      </c>
      <c r="K33" s="14">
        <v>20144.03</v>
      </c>
      <c r="L33" s="14">
        <v>10886.42</v>
      </c>
      <c r="M33" s="14">
        <v>21837.1</v>
      </c>
      <c r="N33" s="14"/>
      <c r="O33" s="33">
        <v>11785.97</v>
      </c>
    </row>
    <row r="34" spans="1:15">
      <c r="A34" s="8" t="s">
        <v>134</v>
      </c>
      <c r="B34" s="12" t="s">
        <v>32</v>
      </c>
      <c r="C34" s="13" t="s">
        <v>135</v>
      </c>
      <c r="D34" s="12" t="s">
        <v>136</v>
      </c>
      <c r="E34" s="12" t="s">
        <v>20</v>
      </c>
      <c r="F34" s="12" t="s">
        <v>51</v>
      </c>
      <c r="G34" s="15">
        <v>44641</v>
      </c>
      <c r="H34" s="15">
        <v>44646</v>
      </c>
      <c r="I34" s="32">
        <v>44646.3769907407</v>
      </c>
      <c r="J34" s="14">
        <v>85037.23</v>
      </c>
      <c r="K34" s="14">
        <v>63682.64</v>
      </c>
      <c r="L34" s="14">
        <v>44346.11</v>
      </c>
      <c r="M34" s="14">
        <v>40691.12</v>
      </c>
      <c r="N34" s="14"/>
      <c r="O34" s="33">
        <v>32122.01</v>
      </c>
    </row>
    <row r="35" spans="1:15">
      <c r="A35" s="8" t="s">
        <v>137</v>
      </c>
      <c r="B35" s="12" t="s">
        <v>138</v>
      </c>
      <c r="C35" s="13" t="s">
        <v>139</v>
      </c>
      <c r="D35" s="12" t="s">
        <v>140</v>
      </c>
      <c r="E35" s="12" t="s">
        <v>20</v>
      </c>
      <c r="F35" s="14" t="s">
        <v>21</v>
      </c>
      <c r="G35" s="15">
        <v>44697</v>
      </c>
      <c r="H35" s="15">
        <v>44712</v>
      </c>
      <c r="I35" s="32">
        <v>44712.5186111111</v>
      </c>
      <c r="J35" s="14">
        <v>88704.6</v>
      </c>
      <c r="K35" s="14">
        <v>81609.59</v>
      </c>
      <c r="L35" s="14">
        <v>58687.67</v>
      </c>
      <c r="M35" s="14">
        <v>30016.93</v>
      </c>
      <c r="N35" s="14"/>
      <c r="O35" s="33">
        <v>17511.85</v>
      </c>
    </row>
    <row r="36" spans="1:15">
      <c r="A36" s="8" t="s">
        <v>141</v>
      </c>
      <c r="B36" s="12" t="s">
        <v>142</v>
      </c>
      <c r="C36" s="13" t="s">
        <v>143</v>
      </c>
      <c r="D36" s="12" t="s">
        <v>144</v>
      </c>
      <c r="E36" s="12" t="s">
        <v>20</v>
      </c>
      <c r="F36" s="14" t="s">
        <v>21</v>
      </c>
      <c r="G36" s="15">
        <v>44649</v>
      </c>
      <c r="H36" s="15">
        <v>44660</v>
      </c>
      <c r="I36" s="32">
        <v>44660.335787037</v>
      </c>
      <c r="J36" s="14">
        <v>80416.72</v>
      </c>
      <c r="K36" s="14">
        <v>70335.93</v>
      </c>
      <c r="L36" s="14">
        <v>65510.79</v>
      </c>
      <c r="M36" s="14">
        <v>14905.93</v>
      </c>
      <c r="N36" s="14"/>
      <c r="O36" s="33">
        <v>4952.97</v>
      </c>
    </row>
    <row r="37" spans="1:15">
      <c r="A37" s="8" t="s">
        <v>145</v>
      </c>
      <c r="B37" s="12" t="s">
        <v>138</v>
      </c>
      <c r="C37" s="13" t="s">
        <v>146</v>
      </c>
      <c r="D37" s="12" t="s">
        <v>147</v>
      </c>
      <c r="E37" s="12" t="s">
        <v>20</v>
      </c>
      <c r="F37" s="14" t="s">
        <v>21</v>
      </c>
      <c r="G37" s="15">
        <v>44584</v>
      </c>
      <c r="H37" s="15">
        <v>44599</v>
      </c>
      <c r="I37" s="32">
        <v>44708.4440972222</v>
      </c>
      <c r="J37" s="14">
        <v>99070.53</v>
      </c>
      <c r="K37" s="14">
        <v>79907.58</v>
      </c>
      <c r="L37" s="14">
        <v>60244.72</v>
      </c>
      <c r="M37" s="14">
        <v>38825.81</v>
      </c>
      <c r="N37" s="12" t="s">
        <v>148</v>
      </c>
      <c r="O37" s="33">
        <v>23678.07</v>
      </c>
    </row>
    <row r="38" spans="1:15">
      <c r="A38" s="8" t="s">
        <v>149</v>
      </c>
      <c r="B38" s="12" t="s">
        <v>142</v>
      </c>
      <c r="C38" s="13" t="s">
        <v>150</v>
      </c>
      <c r="D38" s="12" t="s">
        <v>151</v>
      </c>
      <c r="E38" s="12" t="s">
        <v>20</v>
      </c>
      <c r="F38" s="14" t="s">
        <v>21</v>
      </c>
      <c r="G38" s="15">
        <v>44698</v>
      </c>
      <c r="H38" s="15">
        <v>44708</v>
      </c>
      <c r="I38" s="32">
        <v>44708.3570023148</v>
      </c>
      <c r="J38" s="14">
        <v>27545.55</v>
      </c>
      <c r="K38" s="14">
        <v>27357.67</v>
      </c>
      <c r="L38" s="14">
        <v>20123.04</v>
      </c>
      <c r="M38" s="14">
        <v>7422.51</v>
      </c>
      <c r="N38" s="14"/>
      <c r="O38" s="33">
        <v>726.75</v>
      </c>
    </row>
    <row r="39" spans="1:15">
      <c r="A39" s="8" t="s">
        <v>152</v>
      </c>
      <c r="B39" s="12" t="s">
        <v>48</v>
      </c>
      <c r="C39" s="13" t="s">
        <v>153</v>
      </c>
      <c r="D39" s="12" t="s">
        <v>154</v>
      </c>
      <c r="E39" s="12" t="s">
        <v>20</v>
      </c>
      <c r="F39" s="14" t="s">
        <v>21</v>
      </c>
      <c r="G39" s="15">
        <v>44694</v>
      </c>
      <c r="H39" s="15">
        <v>44715</v>
      </c>
      <c r="I39" s="32">
        <v>44741.3434837963</v>
      </c>
      <c r="J39" s="14">
        <v>128556.96</v>
      </c>
      <c r="K39" s="14">
        <v>102988.81</v>
      </c>
      <c r="L39" s="14">
        <v>76090.49</v>
      </c>
      <c r="M39" s="14">
        <v>52466.47</v>
      </c>
      <c r="N39" s="14"/>
      <c r="O39" s="33">
        <v>42719.82</v>
      </c>
    </row>
    <row r="40" spans="1:15">
      <c r="A40" s="8" t="s">
        <v>155</v>
      </c>
      <c r="B40" s="12" t="s">
        <v>156</v>
      </c>
      <c r="C40" s="13" t="s">
        <v>157</v>
      </c>
      <c r="D40" s="12" t="s">
        <v>158</v>
      </c>
      <c r="E40" s="12" t="s">
        <v>20</v>
      </c>
      <c r="F40" s="12" t="s">
        <v>51</v>
      </c>
      <c r="G40" s="15">
        <v>44718</v>
      </c>
      <c r="H40" s="15">
        <v>44735</v>
      </c>
      <c r="I40" s="32">
        <v>44735.6719560185</v>
      </c>
      <c r="J40" s="14">
        <v>51086.7</v>
      </c>
      <c r="K40" s="14">
        <v>42652.72</v>
      </c>
      <c r="L40" s="14">
        <v>35087.45</v>
      </c>
      <c r="M40" s="14">
        <v>15999.25</v>
      </c>
      <c r="N40" s="14"/>
      <c r="O40" s="33">
        <v>5499.62</v>
      </c>
    </row>
    <row r="41" spans="1:15">
      <c r="A41" s="8" t="s">
        <v>159</v>
      </c>
      <c r="B41" s="24" t="s">
        <v>57</v>
      </c>
      <c r="C41" s="13" t="s">
        <v>160</v>
      </c>
      <c r="D41" s="24" t="s">
        <v>161</v>
      </c>
      <c r="E41" s="24" t="s">
        <v>20</v>
      </c>
      <c r="F41" s="25" t="s">
        <v>21</v>
      </c>
      <c r="G41" s="26">
        <v>44658</v>
      </c>
      <c r="H41" s="26">
        <v>44692</v>
      </c>
      <c r="I41" s="37">
        <v>44692.4841319444</v>
      </c>
      <c r="J41" s="25">
        <v>105277.84</v>
      </c>
      <c r="K41" s="25">
        <v>98202.92</v>
      </c>
      <c r="L41" s="25">
        <v>91932.81</v>
      </c>
      <c r="M41" s="25">
        <v>13345.03</v>
      </c>
      <c r="N41" s="25"/>
      <c r="O41" s="38">
        <v>4172.52</v>
      </c>
    </row>
    <row r="42" spans="1:15">
      <c r="A42" s="8" t="s">
        <v>162</v>
      </c>
      <c r="B42" s="12" t="s">
        <v>32</v>
      </c>
      <c r="C42" s="13" t="s">
        <v>163</v>
      </c>
      <c r="D42" s="12" t="s">
        <v>164</v>
      </c>
      <c r="E42" s="12" t="s">
        <v>20</v>
      </c>
      <c r="F42" s="14" t="s">
        <v>21</v>
      </c>
      <c r="G42" s="15">
        <v>44718</v>
      </c>
      <c r="H42" s="15">
        <v>44735</v>
      </c>
      <c r="I42" s="32">
        <v>44735.3593981481</v>
      </c>
      <c r="J42" s="14">
        <v>69228.12</v>
      </c>
      <c r="K42" s="14">
        <v>28112.27</v>
      </c>
      <c r="L42" s="14">
        <v>15889.82</v>
      </c>
      <c r="M42" s="14">
        <v>53338.3</v>
      </c>
      <c r="N42" s="14"/>
      <c r="O42" s="33">
        <v>43504.47</v>
      </c>
    </row>
    <row r="43" spans="1:15">
      <c r="A43" s="8" t="s">
        <v>165</v>
      </c>
      <c r="B43" s="12" t="s">
        <v>104</v>
      </c>
      <c r="C43" s="13" t="s">
        <v>166</v>
      </c>
      <c r="D43" s="12" t="s">
        <v>167</v>
      </c>
      <c r="E43" s="12" t="s">
        <v>20</v>
      </c>
      <c r="F43" s="14" t="s">
        <v>21</v>
      </c>
      <c r="G43" s="15">
        <v>44704</v>
      </c>
      <c r="H43" s="15">
        <v>44711</v>
      </c>
      <c r="I43" s="32">
        <v>44740.4076388889</v>
      </c>
      <c r="J43" s="14">
        <v>93128.96</v>
      </c>
      <c r="K43" s="14">
        <v>60920.31</v>
      </c>
      <c r="L43" s="14">
        <v>47441.87</v>
      </c>
      <c r="M43" s="14">
        <v>45687.09</v>
      </c>
      <c r="N43" s="12" t="s">
        <v>168</v>
      </c>
      <c r="O43" s="33">
        <v>36618.38</v>
      </c>
    </row>
    <row r="44" spans="1:15">
      <c r="A44" s="8" t="s">
        <v>169</v>
      </c>
      <c r="B44" s="12" t="s">
        <v>170</v>
      </c>
      <c r="C44" s="13" t="s">
        <v>171</v>
      </c>
      <c r="D44" s="12" t="s">
        <v>172</v>
      </c>
      <c r="E44" s="12" t="s">
        <v>20</v>
      </c>
      <c r="F44" s="14" t="s">
        <v>21</v>
      </c>
      <c r="G44" s="15">
        <v>44688</v>
      </c>
      <c r="H44" s="15">
        <v>44707</v>
      </c>
      <c r="I44" s="32">
        <v>44707.4361921296</v>
      </c>
      <c r="J44" s="14">
        <v>70288.68</v>
      </c>
      <c r="K44" s="14">
        <v>48883.32</v>
      </c>
      <c r="L44" s="14">
        <v>32506.66</v>
      </c>
      <c r="M44" s="14">
        <v>37782.02</v>
      </c>
      <c r="N44" s="14"/>
      <c r="O44" s="33">
        <v>17823.41</v>
      </c>
    </row>
    <row r="45" spans="1:15">
      <c r="A45" s="8" t="s">
        <v>173</v>
      </c>
      <c r="B45" s="12" t="s">
        <v>142</v>
      </c>
      <c r="C45" s="13" t="s">
        <v>174</v>
      </c>
      <c r="D45" s="12" t="s">
        <v>175</v>
      </c>
      <c r="E45" s="12" t="s">
        <v>20</v>
      </c>
      <c r="F45" s="14" t="s">
        <v>21</v>
      </c>
      <c r="G45" s="15">
        <v>44614</v>
      </c>
      <c r="H45" s="15">
        <v>44627</v>
      </c>
      <c r="I45" s="32">
        <v>44676.6954050926</v>
      </c>
      <c r="J45" s="14">
        <v>74144.88</v>
      </c>
      <c r="K45" s="14">
        <v>64606.87</v>
      </c>
      <c r="L45" s="14">
        <v>45085.5</v>
      </c>
      <c r="M45" s="14">
        <v>29059.38</v>
      </c>
      <c r="N45" s="14"/>
      <c r="O45" s="33">
        <v>16841.57</v>
      </c>
    </row>
    <row r="46" spans="1:15">
      <c r="A46" s="8" t="s">
        <v>176</v>
      </c>
      <c r="B46" s="12" t="s">
        <v>138</v>
      </c>
      <c r="C46" s="13" t="s">
        <v>177</v>
      </c>
      <c r="D46" s="12" t="s">
        <v>178</v>
      </c>
      <c r="E46" s="12" t="s">
        <v>20</v>
      </c>
      <c r="F46" s="14" t="s">
        <v>21</v>
      </c>
      <c r="G46" s="15">
        <v>44707</v>
      </c>
      <c r="H46" s="15">
        <v>44714</v>
      </c>
      <c r="I46" s="32">
        <v>44714.4911342593</v>
      </c>
      <c r="J46" s="14">
        <v>68622.35</v>
      </c>
      <c r="K46" s="14">
        <v>65477.22</v>
      </c>
      <c r="L46" s="14">
        <v>45781.78</v>
      </c>
      <c r="M46" s="14">
        <v>22840.57</v>
      </c>
      <c r="N46" s="14"/>
      <c r="O46" s="33">
        <v>12488.4</v>
      </c>
    </row>
    <row r="47" spans="1:15">
      <c r="A47" s="8" t="s">
        <v>179</v>
      </c>
      <c r="B47" s="12" t="s">
        <v>104</v>
      </c>
      <c r="C47" s="13" t="s">
        <v>180</v>
      </c>
      <c r="D47" s="12" t="s">
        <v>181</v>
      </c>
      <c r="E47" s="12" t="s">
        <v>20</v>
      </c>
      <c r="F47" s="14" t="s">
        <v>21</v>
      </c>
      <c r="G47" s="15">
        <v>44724</v>
      </c>
      <c r="H47" s="15">
        <v>44740</v>
      </c>
      <c r="I47" s="32">
        <v>44740.3993171296</v>
      </c>
      <c r="J47" s="14">
        <v>56459.14</v>
      </c>
      <c r="K47" s="14">
        <v>49204.24</v>
      </c>
      <c r="L47" s="14">
        <v>37131.73</v>
      </c>
      <c r="M47" s="14">
        <v>19327.41</v>
      </c>
      <c r="N47" s="12" t="s">
        <v>182</v>
      </c>
      <c r="O47" s="33">
        <v>7163.7</v>
      </c>
    </row>
    <row r="48" spans="1:15">
      <c r="A48" s="8" t="s">
        <v>183</v>
      </c>
      <c r="B48" s="12" t="s">
        <v>57</v>
      </c>
      <c r="C48" s="13" t="s">
        <v>184</v>
      </c>
      <c r="D48" s="12" t="s">
        <v>185</v>
      </c>
      <c r="E48" s="12" t="s">
        <v>20</v>
      </c>
      <c r="F48" s="14" t="s">
        <v>21</v>
      </c>
      <c r="G48" s="15">
        <v>44662</v>
      </c>
      <c r="H48" s="15">
        <v>44680</v>
      </c>
      <c r="I48" s="32">
        <v>44680.4357407407</v>
      </c>
      <c r="J48" s="14">
        <v>80547.1</v>
      </c>
      <c r="K48" s="14">
        <v>77726.33</v>
      </c>
      <c r="L48" s="14">
        <v>59424.94</v>
      </c>
      <c r="M48" s="14">
        <v>21122.16</v>
      </c>
      <c r="N48" s="14"/>
      <c r="O48" s="33">
        <v>11285.51</v>
      </c>
    </row>
    <row r="49" ht="36" spans="1:15">
      <c r="A49" s="8" t="s">
        <v>186</v>
      </c>
      <c r="B49" s="12" t="s">
        <v>187</v>
      </c>
      <c r="C49" s="13" t="s">
        <v>188</v>
      </c>
      <c r="D49" s="12" t="s">
        <v>189</v>
      </c>
      <c r="E49" s="12" t="s">
        <v>20</v>
      </c>
      <c r="F49" s="14" t="s">
        <v>21</v>
      </c>
      <c r="G49" s="15">
        <v>44675</v>
      </c>
      <c r="H49" s="15">
        <v>44697</v>
      </c>
      <c r="I49" s="32">
        <v>44713.3734953704</v>
      </c>
      <c r="J49" s="14">
        <v>41678.11</v>
      </c>
      <c r="K49" s="14">
        <v>26380.6</v>
      </c>
      <c r="L49" s="14">
        <v>18046.42</v>
      </c>
      <c r="M49" s="14">
        <v>23631.69</v>
      </c>
      <c r="N49" s="34" t="s">
        <v>190</v>
      </c>
      <c r="O49" s="35">
        <v>13042.18</v>
      </c>
    </row>
    <row r="50" spans="1:15">
      <c r="A50" s="8" t="s">
        <v>191</v>
      </c>
      <c r="B50" s="12" t="s">
        <v>28</v>
      </c>
      <c r="C50" s="13" t="s">
        <v>192</v>
      </c>
      <c r="D50" s="12" t="s">
        <v>193</v>
      </c>
      <c r="E50" s="12" t="s">
        <v>20</v>
      </c>
      <c r="F50" s="12" t="s">
        <v>51</v>
      </c>
      <c r="G50" s="15">
        <v>44644</v>
      </c>
      <c r="H50" s="15">
        <v>44655</v>
      </c>
      <c r="I50" s="32">
        <v>44662.3789467593</v>
      </c>
      <c r="J50" s="14">
        <v>91653.2</v>
      </c>
      <c r="K50" s="14">
        <v>66309.96</v>
      </c>
      <c r="L50" s="14">
        <v>46647.97</v>
      </c>
      <c r="M50" s="14">
        <v>45005.23</v>
      </c>
      <c r="N50" s="14"/>
      <c r="O50" s="33">
        <v>36004.71</v>
      </c>
    </row>
    <row r="51" spans="1:15">
      <c r="A51" s="8" t="s">
        <v>194</v>
      </c>
      <c r="B51" s="27" t="s">
        <v>195</v>
      </c>
      <c r="C51" s="27" t="s">
        <v>196</v>
      </c>
      <c r="D51" s="27" t="s">
        <v>197</v>
      </c>
      <c r="E51" s="27" t="s">
        <v>20</v>
      </c>
      <c r="F51" s="12" t="s">
        <v>51</v>
      </c>
      <c r="G51" s="28" t="s">
        <v>198</v>
      </c>
      <c r="H51" s="29" t="s">
        <v>199</v>
      </c>
      <c r="I51" s="29" t="s">
        <v>200</v>
      </c>
      <c r="J51" s="39">
        <v>90746.24</v>
      </c>
      <c r="K51" s="39">
        <v>45182.07</v>
      </c>
      <c r="L51" s="39">
        <v>19728.64</v>
      </c>
      <c r="M51" s="40">
        <v>25453.43</v>
      </c>
      <c r="N51" s="41" t="s">
        <v>201</v>
      </c>
      <c r="O51" s="42">
        <v>14317.4</v>
      </c>
    </row>
    <row r="52" spans="1:15">
      <c r="A52" s="30" t="s">
        <v>202</v>
      </c>
      <c r="B52" s="31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0">
        <f>SUM(O3:O51)</f>
        <v>1045625.44</v>
      </c>
    </row>
  </sheetData>
  <autoFilter ref="A2:L52">
    <extLst/>
  </autoFilter>
  <sortState ref="A3:O47">
    <sortCondition ref="A3"/>
  </sortState>
  <mergeCells count="7">
    <mergeCell ref="A1:O1"/>
    <mergeCell ref="A22:A23"/>
    <mergeCell ref="B22:B23"/>
    <mergeCell ref="C22:C23"/>
    <mergeCell ref="D22:D23"/>
    <mergeCell ref="E22:E23"/>
    <mergeCell ref="F22:F23"/>
  </mergeCells>
  <pageMargins left="0.432638888888889" right="0.314583333333333" top="0.751388888888889" bottom="0.554166666666667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" sqref="H1:H9"/>
    </sheetView>
  </sheetViews>
  <sheetFormatPr defaultColWidth="9" defaultRowHeight="14" outlineLevelCol="7"/>
  <cols>
    <col min="2" max="2" width="9.37272727272727"/>
    <col min="5" max="5" width="10.3727272727273"/>
    <col min="8" max="8" width="11.5"/>
  </cols>
  <sheetData>
    <row r="1" spans="1:8">
      <c r="A1" s="1">
        <v>6726.98</v>
      </c>
      <c r="B1">
        <f>A1*0.5</f>
        <v>3363.49</v>
      </c>
      <c r="D1" s="1">
        <v>15024.12</v>
      </c>
      <c r="E1">
        <f>D1*0.7</f>
        <v>10516.884</v>
      </c>
      <c r="G1" s="1">
        <v>35622.91</v>
      </c>
      <c r="H1">
        <f>G1*0.9</f>
        <v>32060.619</v>
      </c>
    </row>
    <row r="2" spans="1:8">
      <c r="A2" s="1">
        <v>6806.3</v>
      </c>
      <c r="B2">
        <f t="shared" ref="B2:B13" si="0">A2*0.5</f>
        <v>3403.15</v>
      </c>
      <c r="D2" s="1">
        <v>15045.19</v>
      </c>
      <c r="E2">
        <f t="shared" ref="E2:E23" si="1">D2*0.7</f>
        <v>10531.633</v>
      </c>
      <c r="G2" s="1">
        <v>38115.79</v>
      </c>
      <c r="H2">
        <f t="shared" ref="H2:H9" si="2">G2*0.9</f>
        <v>34304.211</v>
      </c>
    </row>
    <row r="3" spans="1:8">
      <c r="A3" s="1">
        <v>7247.02</v>
      </c>
      <c r="B3">
        <f t="shared" si="0"/>
        <v>3623.51</v>
      </c>
      <c r="D3" s="1">
        <v>15332.87</v>
      </c>
      <c r="E3">
        <f t="shared" si="1"/>
        <v>10733.009</v>
      </c>
      <c r="G3" s="1">
        <v>41624.34</v>
      </c>
      <c r="H3">
        <f t="shared" si="2"/>
        <v>37461.906</v>
      </c>
    </row>
    <row r="4" spans="1:8">
      <c r="A4" s="1">
        <v>7493.76</v>
      </c>
      <c r="B4">
        <f t="shared" si="0"/>
        <v>3746.88</v>
      </c>
      <c r="D4" s="1">
        <v>15373.22</v>
      </c>
      <c r="E4">
        <f t="shared" si="1"/>
        <v>10761.254</v>
      </c>
      <c r="G4" s="1">
        <v>51889.72</v>
      </c>
      <c r="H4">
        <f t="shared" si="2"/>
        <v>46700.748</v>
      </c>
    </row>
    <row r="5" spans="1:8">
      <c r="A5" s="1">
        <v>7619.87</v>
      </c>
      <c r="B5">
        <f t="shared" si="0"/>
        <v>3809.935</v>
      </c>
      <c r="D5" s="1">
        <v>17189.01</v>
      </c>
      <c r="E5">
        <f t="shared" si="1"/>
        <v>12032.307</v>
      </c>
      <c r="G5" s="1">
        <v>51999.36</v>
      </c>
      <c r="H5">
        <f t="shared" si="2"/>
        <v>46799.424</v>
      </c>
    </row>
    <row r="6" spans="1:8">
      <c r="A6" s="1">
        <v>7663.31</v>
      </c>
      <c r="B6">
        <f t="shared" si="0"/>
        <v>3831.655</v>
      </c>
      <c r="D6" s="1">
        <v>17684.64</v>
      </c>
      <c r="E6">
        <f t="shared" si="1"/>
        <v>12379.248</v>
      </c>
      <c r="G6" s="1">
        <v>77447.32</v>
      </c>
      <c r="H6">
        <f t="shared" si="2"/>
        <v>69702.588</v>
      </c>
    </row>
    <row r="7" spans="1:8">
      <c r="A7" s="1">
        <v>7766.64</v>
      </c>
      <c r="B7">
        <f t="shared" si="0"/>
        <v>3883.32</v>
      </c>
      <c r="D7" s="1">
        <v>18994.04</v>
      </c>
      <c r="E7">
        <f t="shared" si="1"/>
        <v>13295.828</v>
      </c>
      <c r="G7" s="1">
        <v>103607.3</v>
      </c>
      <c r="H7">
        <f t="shared" si="2"/>
        <v>93246.57</v>
      </c>
    </row>
    <row r="8" spans="1:8">
      <c r="A8" s="1">
        <v>9599.77</v>
      </c>
      <c r="B8">
        <f t="shared" si="0"/>
        <v>4799.885</v>
      </c>
      <c r="D8" s="1">
        <v>19024.04</v>
      </c>
      <c r="E8">
        <f t="shared" si="1"/>
        <v>13316.828</v>
      </c>
      <c r="G8" s="1">
        <v>118469.37</v>
      </c>
      <c r="H8">
        <f t="shared" si="2"/>
        <v>106622.433</v>
      </c>
    </row>
    <row r="9" spans="1:8">
      <c r="A9" s="1">
        <v>12345.79</v>
      </c>
      <c r="B9">
        <f t="shared" si="0"/>
        <v>6172.895</v>
      </c>
      <c r="D9" s="2">
        <v>19675.81</v>
      </c>
      <c r="E9">
        <f t="shared" si="1"/>
        <v>13773.067</v>
      </c>
      <c r="G9" s="1">
        <v>196951.95</v>
      </c>
      <c r="H9">
        <f t="shared" si="2"/>
        <v>177256.755</v>
      </c>
    </row>
    <row r="10" spans="1:5">
      <c r="A10" s="1">
        <v>12559.82</v>
      </c>
      <c r="B10">
        <f t="shared" si="0"/>
        <v>6279.91</v>
      </c>
      <c r="D10" s="1">
        <v>20956.56</v>
      </c>
      <c r="E10">
        <f t="shared" si="1"/>
        <v>14669.592</v>
      </c>
    </row>
    <row r="11" spans="1:5">
      <c r="A11" s="1">
        <v>12630.82</v>
      </c>
      <c r="B11">
        <f t="shared" si="0"/>
        <v>6315.41</v>
      </c>
      <c r="D11" s="1">
        <v>21499.4</v>
      </c>
      <c r="E11">
        <f t="shared" si="1"/>
        <v>15049.58</v>
      </c>
    </row>
    <row r="12" spans="1:5">
      <c r="A12" s="1">
        <v>13577.72</v>
      </c>
      <c r="B12">
        <f t="shared" si="0"/>
        <v>6788.86</v>
      </c>
      <c r="D12" s="1">
        <v>21521.51</v>
      </c>
      <c r="E12">
        <f t="shared" si="1"/>
        <v>15065.057</v>
      </c>
    </row>
    <row r="13" spans="1:5">
      <c r="A13" s="1">
        <v>14618.95</v>
      </c>
      <c r="B13">
        <f t="shared" si="0"/>
        <v>7309.475</v>
      </c>
      <c r="D13" s="1">
        <v>24582.75</v>
      </c>
      <c r="E13">
        <f t="shared" si="1"/>
        <v>17207.925</v>
      </c>
    </row>
    <row r="14" spans="4:5">
      <c r="D14" s="1">
        <v>24714.42</v>
      </c>
      <c r="E14">
        <f t="shared" si="1"/>
        <v>17300.094</v>
      </c>
    </row>
    <row r="15" spans="4:5">
      <c r="D15" s="1">
        <v>25233.74</v>
      </c>
      <c r="E15">
        <f t="shared" si="1"/>
        <v>17663.618</v>
      </c>
    </row>
    <row r="16" spans="4:5">
      <c r="D16" s="1">
        <v>25367.06</v>
      </c>
      <c r="E16">
        <f t="shared" si="1"/>
        <v>17756.942</v>
      </c>
    </row>
    <row r="17" spans="4:5">
      <c r="D17" s="1">
        <v>26566.61</v>
      </c>
      <c r="E17">
        <f t="shared" si="1"/>
        <v>18596.627</v>
      </c>
    </row>
    <row r="18" spans="4:5">
      <c r="D18" s="1">
        <v>27481.36</v>
      </c>
      <c r="E18">
        <f t="shared" si="1"/>
        <v>19236.952</v>
      </c>
    </row>
    <row r="19" spans="4:5">
      <c r="D19" s="1">
        <v>27812.79</v>
      </c>
      <c r="E19">
        <f t="shared" si="1"/>
        <v>19468.953</v>
      </c>
    </row>
    <row r="20" spans="4:5">
      <c r="D20" s="1">
        <v>28120.27</v>
      </c>
      <c r="E20">
        <f t="shared" si="1"/>
        <v>19684.189</v>
      </c>
    </row>
    <row r="21" spans="4:5">
      <c r="D21" s="1">
        <v>32423.31</v>
      </c>
      <c r="E21">
        <f t="shared" si="1"/>
        <v>22696.317</v>
      </c>
    </row>
    <row r="22" spans="4:5">
      <c r="D22" s="1">
        <v>32988.83</v>
      </c>
      <c r="E22">
        <f t="shared" si="1"/>
        <v>23092.181</v>
      </c>
    </row>
    <row r="23" spans="4:5">
      <c r="D23" s="1">
        <v>34027.41</v>
      </c>
      <c r="E23">
        <f t="shared" si="1"/>
        <v>23819.187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脱贫户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2022-06-16T00:27:00Z</dcterms:created>
  <dcterms:modified xsi:type="dcterms:W3CDTF">2023-05-08T01:19:28Z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278946A17CEB4BDD9A18B8931B35BBCB</vt:lpwstr>
  </property>
</Properties>
</file>