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" sheetId="1" r:id="rId1"/>
  </sheets>
  <definedNames>
    <definedName name="_xlnm.Print_Titles" localSheetId="0">'汇总'!$2:$5</definedName>
  </definedNames>
  <calcPr fullCalcOnLoad="1"/>
</workbook>
</file>

<file path=xl/sharedStrings.xml><?xml version="1.0" encoding="utf-8"?>
<sst xmlns="http://schemas.openxmlformats.org/spreadsheetml/2006/main" count="51" uniqueCount="48">
  <si>
    <t>附件1</t>
  </si>
  <si>
    <t>2019年拟享受新社区工厂补贴汇总表</t>
  </si>
  <si>
    <t xml:space="preserve">单位：人、元         </t>
  </si>
  <si>
    <t>序号</t>
  </si>
  <si>
    <t>新社区工厂名称</t>
  </si>
  <si>
    <t>吸纳就业人数</t>
  </si>
  <si>
    <t>贫困劳动力人数</t>
  </si>
  <si>
    <t>一次性岗位拟补贴资金</t>
  </si>
  <si>
    <t>水电费用</t>
  </si>
  <si>
    <t>小计</t>
  </si>
  <si>
    <t>岗前培训</t>
  </si>
  <si>
    <t>拟补贴总计</t>
  </si>
  <si>
    <t>备注</t>
  </si>
  <si>
    <t>水费</t>
  </si>
  <si>
    <t>电费</t>
  </si>
  <si>
    <t>拟补贴</t>
  </si>
  <si>
    <t>人数</t>
  </si>
  <si>
    <t>贫困人数</t>
  </si>
  <si>
    <t>拟补人次</t>
  </si>
  <si>
    <t>拟补资金</t>
  </si>
  <si>
    <t>陕西康之宁玩具礼品有限公司</t>
  </si>
  <si>
    <t>康之宁安康爱宠玩具有限公司 （甘溪分厂）</t>
  </si>
  <si>
    <t>陕西康之宁玩具礼品有限公司袁湾分厂</t>
  </si>
  <si>
    <t>陕西康之宁玩具礼品有限公司大东沟分公司</t>
  </si>
  <si>
    <t>安康几维鸟动漫文化产业有限公司</t>
  </si>
  <si>
    <t>安康多爱玩具礼品有限公司（赵湾）</t>
  </si>
  <si>
    <t>安康多乐宝玩具有限公司（白柳）</t>
  </si>
  <si>
    <t>安康益莱文玩具有限公司（棕溪）</t>
  </si>
  <si>
    <t>安康睿峰玩具礼品有限公司</t>
  </si>
  <si>
    <t>安康睿康元玩具礼品有限公司（段家河）</t>
  </si>
  <si>
    <t>安康睿安峰玩具礼品有限公司（桂花）</t>
  </si>
  <si>
    <t>安康睿峰玩具礼品有限公司石门分厂</t>
  </si>
  <si>
    <t>安康苏锦阳工艺品有限公司</t>
  </si>
  <si>
    <t>安康盈锦扬礼品有限公司   （桐木）</t>
  </si>
  <si>
    <t>旬阳县清风源生态农业有限公司</t>
  </si>
  <si>
    <t>电话核实贫困劳动力4人在岗</t>
  </si>
  <si>
    <t>旬阳县铜钱关太极茶叶有限公司</t>
  </si>
  <si>
    <t>电话核实贫困劳动力6人在岗</t>
  </si>
  <si>
    <t>旬阳县鑫盛轻工科技有限公司</t>
  </si>
  <si>
    <t>补贴第二年（贫困劳动力8人在岗）</t>
  </si>
  <si>
    <t>旬阳县硒菊生态农业农民专业合作社</t>
  </si>
  <si>
    <t>电话核实贫困劳动力3人在岗</t>
  </si>
  <si>
    <t>旬阳大明农牧种养农民专业合作社</t>
  </si>
  <si>
    <t>旬阳县民康生态农业农民专业合作社</t>
  </si>
  <si>
    <t>旬阳县金茂生态农业有限公司</t>
  </si>
  <si>
    <t>旬阳县绿韵源农业开发有限公司</t>
  </si>
  <si>
    <t>电话核实贫困劳动力5人在岗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</si>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</sst>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A1">
      <selection activeCell="A2" sqref="A2:O2"/>
    </sheetView>
  </sheetViews>
  <sheetFormatPr defaultColWidth="8.8515625" defaultRowHeight="15"/>
  <cols>
    <col min="1" max="1" width="4.28125" style="1" customWidth="1"/>
    <col min="2" max="2" width="15.7109375" style="3" customWidth="1"/>
    <col min="3" max="3" width="5.140625" style="1" customWidth="1"/>
    <col min="4" max="4" width="5.57421875" style="1" customWidth="1"/>
    <col min="5" max="5" width="6.57421875" style="1" customWidth="1"/>
    <col min="6" max="6" width="6.421875" style="1" customWidth="1"/>
    <col min="7" max="7" width="8.8515625" style="1" customWidth="1"/>
    <col min="8" max="8" width="8.00390625" style="1" customWidth="1"/>
    <col min="9" max="9" width="10.140625" style="1" customWidth="1"/>
    <col min="10" max="10" width="5.7109375" style="1" customWidth="1"/>
    <col min="11" max="11" width="5.00390625" style="1" customWidth="1"/>
    <col min="12" max="12" width="5.8515625" style="1" customWidth="1"/>
    <col min="13" max="13" width="8.8515625" style="1" customWidth="1"/>
    <col min="14" max="14" width="11.57421875" style="1" customWidth="1"/>
    <col min="15" max="15" width="10.421875" style="1" customWidth="1"/>
    <col min="16" max="16384" width="8.8515625" style="1" customWidth="1"/>
  </cols>
  <sheetData>
    <row r="1" ht="18" customHeight="1">
      <c r="A1" s="3" t="s">
        <v>0</v>
      </c>
    </row>
    <row r="2" spans="1:15" ht="30.7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4" s="1" customFormat="1" ht="21" customHeight="1">
      <c r="B3" s="3"/>
      <c r="J3" s="18" t="s">
        <v>2</v>
      </c>
      <c r="K3" s="18"/>
      <c r="L3" s="18"/>
      <c r="M3" s="18"/>
      <c r="N3" s="18"/>
    </row>
    <row r="4" spans="1:15" s="2" customFormat="1" ht="24.75" customHeight="1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/>
      <c r="I4" s="19" t="s">
        <v>9</v>
      </c>
      <c r="J4" s="6" t="s">
        <v>10</v>
      </c>
      <c r="K4" s="6"/>
      <c r="L4" s="6"/>
      <c r="M4" s="6"/>
      <c r="N4" s="19" t="s">
        <v>11</v>
      </c>
      <c r="O4" s="19" t="s">
        <v>12</v>
      </c>
    </row>
    <row r="5" spans="1:15" s="2" customFormat="1" ht="36" customHeight="1">
      <c r="A5" s="6"/>
      <c r="B5" s="7"/>
      <c r="C5" s="6"/>
      <c r="D5" s="6"/>
      <c r="E5" s="6"/>
      <c r="F5" s="6" t="s">
        <v>13</v>
      </c>
      <c r="G5" s="6" t="s">
        <v>14</v>
      </c>
      <c r="H5" s="6" t="s">
        <v>15</v>
      </c>
      <c r="I5" s="20"/>
      <c r="J5" s="6" t="s">
        <v>16</v>
      </c>
      <c r="K5" s="6" t="s">
        <v>17</v>
      </c>
      <c r="L5" s="6" t="s">
        <v>18</v>
      </c>
      <c r="M5" s="6" t="s">
        <v>19</v>
      </c>
      <c r="N5" s="20"/>
      <c r="O5" s="20"/>
    </row>
    <row r="6" spans="1:15" ht="27" customHeight="1">
      <c r="A6" s="8">
        <v>1</v>
      </c>
      <c r="B6" s="9" t="s">
        <v>20</v>
      </c>
      <c r="C6" s="8">
        <v>204</v>
      </c>
      <c r="D6" s="8">
        <v>87</v>
      </c>
      <c r="E6" s="8">
        <v>0</v>
      </c>
      <c r="F6" s="8">
        <v>17727</v>
      </c>
      <c r="G6" s="8">
        <v>137267.4</v>
      </c>
      <c r="H6" s="8">
        <v>67925</v>
      </c>
      <c r="I6" s="8">
        <f aca="true" t="shared" si="0" ref="I6:I17">E6+H6</f>
        <v>67925</v>
      </c>
      <c r="J6" s="8">
        <v>42</v>
      </c>
      <c r="K6" s="8">
        <v>15</v>
      </c>
      <c r="L6" s="8">
        <v>83</v>
      </c>
      <c r="M6" s="8">
        <v>49800</v>
      </c>
      <c r="N6" s="8">
        <f aca="true" t="shared" si="1" ref="N6:N23">I6+M6</f>
        <v>117725</v>
      </c>
      <c r="O6" s="8"/>
    </row>
    <row r="7" spans="1:15" ht="27" customHeight="1">
      <c r="A7" s="8">
        <v>2</v>
      </c>
      <c r="B7" s="9" t="s">
        <v>21</v>
      </c>
      <c r="C7" s="10">
        <v>13</v>
      </c>
      <c r="D7" s="10">
        <v>12</v>
      </c>
      <c r="E7" s="10">
        <v>12000</v>
      </c>
      <c r="F7" s="10"/>
      <c r="G7" s="8">
        <v>6027.29</v>
      </c>
      <c r="H7" s="8">
        <v>3013.5</v>
      </c>
      <c r="I7" s="8">
        <f t="shared" si="0"/>
        <v>15013.5</v>
      </c>
      <c r="J7" s="10">
        <v>8</v>
      </c>
      <c r="K7" s="10">
        <v>1</v>
      </c>
      <c r="L7" s="10">
        <v>19</v>
      </c>
      <c r="M7" s="10">
        <v>11400</v>
      </c>
      <c r="N7" s="8">
        <f t="shared" si="1"/>
        <v>26413.5</v>
      </c>
      <c r="O7" s="8"/>
    </row>
    <row r="8" spans="1:15" ht="27" customHeight="1">
      <c r="A8" s="8">
        <v>3</v>
      </c>
      <c r="B8" s="9" t="s">
        <v>22</v>
      </c>
      <c r="C8" s="8">
        <v>16</v>
      </c>
      <c r="D8" s="8">
        <v>3</v>
      </c>
      <c r="E8" s="8">
        <v>3000</v>
      </c>
      <c r="F8" s="11"/>
      <c r="G8" s="8">
        <v>0</v>
      </c>
      <c r="H8" s="8"/>
      <c r="I8" s="8">
        <f t="shared" si="0"/>
        <v>3000</v>
      </c>
      <c r="J8" s="11"/>
      <c r="K8" s="11"/>
      <c r="L8" s="11"/>
      <c r="M8" s="11"/>
      <c r="N8" s="8">
        <f t="shared" si="1"/>
        <v>3000</v>
      </c>
      <c r="O8" s="8"/>
    </row>
    <row r="9" spans="1:15" ht="27" customHeight="1">
      <c r="A9" s="8">
        <v>4</v>
      </c>
      <c r="B9" s="9" t="s">
        <v>23</v>
      </c>
      <c r="C9" s="10">
        <v>57</v>
      </c>
      <c r="D9" s="10">
        <v>19</v>
      </c>
      <c r="E9" s="10">
        <v>19000</v>
      </c>
      <c r="F9" s="10">
        <v>5119</v>
      </c>
      <c r="G9" s="8">
        <v>16876.06</v>
      </c>
      <c r="H9" s="8">
        <v>8438</v>
      </c>
      <c r="I9" s="8">
        <f t="shared" si="0"/>
        <v>27438</v>
      </c>
      <c r="J9" s="10">
        <v>39</v>
      </c>
      <c r="K9" s="10">
        <v>16</v>
      </c>
      <c r="L9" s="10">
        <v>72</v>
      </c>
      <c r="M9" s="10">
        <v>43200</v>
      </c>
      <c r="N9" s="8">
        <f t="shared" si="1"/>
        <v>70638</v>
      </c>
      <c r="O9" s="8"/>
    </row>
    <row r="10" spans="1:15" ht="27" customHeight="1">
      <c r="A10" s="8">
        <v>5</v>
      </c>
      <c r="B10" s="9" t="s">
        <v>24</v>
      </c>
      <c r="C10" s="8">
        <v>30</v>
      </c>
      <c r="D10" s="8">
        <v>10</v>
      </c>
      <c r="E10" s="8">
        <v>10000</v>
      </c>
      <c r="F10" s="11"/>
      <c r="G10" s="8">
        <v>32247.4</v>
      </c>
      <c r="H10" s="8"/>
      <c r="I10" s="8">
        <f t="shared" si="0"/>
        <v>10000</v>
      </c>
      <c r="J10" s="11"/>
      <c r="K10" s="11"/>
      <c r="L10" s="11"/>
      <c r="M10" s="11"/>
      <c r="N10" s="8">
        <f t="shared" si="1"/>
        <v>10000</v>
      </c>
      <c r="O10" s="8"/>
    </row>
    <row r="11" spans="1:15" ht="27" customHeight="1">
      <c r="A11" s="8">
        <v>6</v>
      </c>
      <c r="B11" s="9" t="s">
        <v>25</v>
      </c>
      <c r="C11" s="8">
        <v>32</v>
      </c>
      <c r="D11" s="8">
        <v>11</v>
      </c>
      <c r="E11" s="8">
        <v>11000</v>
      </c>
      <c r="F11" s="8"/>
      <c r="G11" s="8">
        <v>2216.4</v>
      </c>
      <c r="H11" s="8">
        <v>1108.2</v>
      </c>
      <c r="I11" s="8">
        <f t="shared" si="0"/>
        <v>12108.2</v>
      </c>
      <c r="J11" s="8">
        <v>2</v>
      </c>
      <c r="K11" s="8">
        <v>2</v>
      </c>
      <c r="L11" s="8">
        <v>2</v>
      </c>
      <c r="M11" s="8">
        <v>1200</v>
      </c>
      <c r="N11" s="8">
        <f t="shared" si="1"/>
        <v>13308.2</v>
      </c>
      <c r="O11" s="8"/>
    </row>
    <row r="12" spans="1:15" ht="27" customHeight="1">
      <c r="A12" s="8">
        <v>7</v>
      </c>
      <c r="B12" s="9" t="s">
        <v>26</v>
      </c>
      <c r="C12" s="8">
        <v>101</v>
      </c>
      <c r="D12" s="8">
        <v>29</v>
      </c>
      <c r="E12" s="8">
        <v>29000</v>
      </c>
      <c r="F12" s="8"/>
      <c r="G12" s="8">
        <v>42777.5</v>
      </c>
      <c r="H12" s="8"/>
      <c r="I12" s="8">
        <f t="shared" si="0"/>
        <v>29000</v>
      </c>
      <c r="J12" s="8">
        <v>42</v>
      </c>
      <c r="K12" s="8">
        <v>13</v>
      </c>
      <c r="L12" s="8">
        <v>87</v>
      </c>
      <c r="M12" s="8">
        <v>52200</v>
      </c>
      <c r="N12" s="8">
        <f t="shared" si="1"/>
        <v>81200</v>
      </c>
      <c r="O12" s="8"/>
    </row>
    <row r="13" spans="1:15" ht="27" customHeight="1">
      <c r="A13" s="8">
        <v>8</v>
      </c>
      <c r="B13" s="9" t="s">
        <v>27</v>
      </c>
      <c r="C13" s="8">
        <v>30</v>
      </c>
      <c r="D13" s="8">
        <v>9</v>
      </c>
      <c r="E13" s="8">
        <v>9000</v>
      </c>
      <c r="F13" s="8">
        <v>1194</v>
      </c>
      <c r="G13" s="8">
        <v>1386.4</v>
      </c>
      <c r="H13" s="8">
        <v>693.2</v>
      </c>
      <c r="I13" s="8">
        <f t="shared" si="0"/>
        <v>9693.2</v>
      </c>
      <c r="J13" s="8">
        <v>2</v>
      </c>
      <c r="K13" s="8">
        <v>2</v>
      </c>
      <c r="L13" s="8">
        <v>4</v>
      </c>
      <c r="M13" s="8">
        <v>2400</v>
      </c>
      <c r="N13" s="8">
        <f t="shared" si="1"/>
        <v>12093.2</v>
      </c>
      <c r="O13" s="8"/>
    </row>
    <row r="14" spans="1:15" ht="27" customHeight="1">
      <c r="A14" s="8">
        <v>9</v>
      </c>
      <c r="B14" s="9" t="s">
        <v>28</v>
      </c>
      <c r="C14" s="8">
        <v>72</v>
      </c>
      <c r="D14" s="8">
        <v>14</v>
      </c>
      <c r="E14" s="8">
        <v>0</v>
      </c>
      <c r="F14" s="8"/>
      <c r="G14" s="8"/>
      <c r="H14" s="8"/>
      <c r="I14" s="8">
        <f t="shared" si="0"/>
        <v>0</v>
      </c>
      <c r="J14" s="8">
        <v>50</v>
      </c>
      <c r="K14" s="8">
        <v>12</v>
      </c>
      <c r="L14" s="8">
        <v>95</v>
      </c>
      <c r="M14" s="8">
        <v>57000</v>
      </c>
      <c r="N14" s="8">
        <f t="shared" si="1"/>
        <v>57000</v>
      </c>
      <c r="O14" s="8"/>
    </row>
    <row r="15" spans="1:15" ht="27" customHeight="1">
      <c r="A15" s="8">
        <v>10</v>
      </c>
      <c r="B15" s="9" t="s">
        <v>29</v>
      </c>
      <c r="C15" s="8">
        <v>72</v>
      </c>
      <c r="D15" s="8">
        <v>28</v>
      </c>
      <c r="E15" s="8">
        <v>28000</v>
      </c>
      <c r="F15" s="8">
        <v>2150</v>
      </c>
      <c r="G15" s="8">
        <v>16120.8</v>
      </c>
      <c r="H15" s="8">
        <v>8060.4</v>
      </c>
      <c r="I15" s="8">
        <f t="shared" si="0"/>
        <v>36060.4</v>
      </c>
      <c r="J15" s="8">
        <v>15</v>
      </c>
      <c r="K15" s="8">
        <v>2</v>
      </c>
      <c r="L15" s="8">
        <v>22</v>
      </c>
      <c r="M15" s="8">
        <v>13200</v>
      </c>
      <c r="N15" s="8">
        <f t="shared" si="1"/>
        <v>49260.4</v>
      </c>
      <c r="O15" s="8"/>
    </row>
    <row r="16" spans="1:15" ht="27" customHeight="1">
      <c r="A16" s="8">
        <v>11</v>
      </c>
      <c r="B16" s="9" t="s">
        <v>30</v>
      </c>
      <c r="C16" s="8">
        <v>23</v>
      </c>
      <c r="D16" s="8">
        <v>1</v>
      </c>
      <c r="E16" s="8">
        <v>1000</v>
      </c>
      <c r="F16" s="12">
        <v>300</v>
      </c>
      <c r="G16" s="12">
        <v>2400</v>
      </c>
      <c r="H16" s="8"/>
      <c r="I16" s="8">
        <f t="shared" si="0"/>
        <v>1000</v>
      </c>
      <c r="J16" s="8">
        <v>25</v>
      </c>
      <c r="K16" s="8">
        <v>1</v>
      </c>
      <c r="L16" s="8">
        <v>47</v>
      </c>
      <c r="M16" s="8">
        <v>28200</v>
      </c>
      <c r="N16" s="8">
        <f t="shared" si="1"/>
        <v>29200</v>
      </c>
      <c r="O16" s="8"/>
    </row>
    <row r="17" spans="1:15" ht="27" customHeight="1">
      <c r="A17" s="8">
        <v>12</v>
      </c>
      <c r="B17" s="9" t="s">
        <v>31</v>
      </c>
      <c r="C17" s="8">
        <v>31</v>
      </c>
      <c r="D17" s="8">
        <v>11</v>
      </c>
      <c r="E17" s="8">
        <v>11000</v>
      </c>
      <c r="F17" s="12">
        <v>200</v>
      </c>
      <c r="G17" s="12">
        <v>1200</v>
      </c>
      <c r="H17" s="8"/>
      <c r="I17" s="8">
        <f t="shared" si="0"/>
        <v>11000</v>
      </c>
      <c r="J17" s="8">
        <v>28</v>
      </c>
      <c r="K17" s="8">
        <v>11</v>
      </c>
      <c r="L17" s="8">
        <v>28</v>
      </c>
      <c r="M17" s="8">
        <v>16800</v>
      </c>
      <c r="N17" s="8">
        <f t="shared" si="1"/>
        <v>27800</v>
      </c>
      <c r="O17" s="8"/>
    </row>
    <row r="18" spans="1:15" ht="27" customHeight="1">
      <c r="A18" s="8">
        <v>13</v>
      </c>
      <c r="B18" s="9" t="s">
        <v>32</v>
      </c>
      <c r="C18" s="8">
        <v>83</v>
      </c>
      <c r="D18" s="8">
        <v>22</v>
      </c>
      <c r="E18" s="8">
        <v>0</v>
      </c>
      <c r="F18" s="8">
        <v>3000</v>
      </c>
      <c r="G18" s="8">
        <v>7832.2</v>
      </c>
      <c r="H18" s="8">
        <v>3916.1</v>
      </c>
      <c r="I18" s="8">
        <f aca="true" t="shared" si="2" ref="I18:I28">E18+H18</f>
        <v>3916.1</v>
      </c>
      <c r="J18" s="8">
        <v>83</v>
      </c>
      <c r="K18" s="8">
        <v>22</v>
      </c>
      <c r="L18" s="8">
        <v>217</v>
      </c>
      <c r="M18" s="8">
        <v>130200</v>
      </c>
      <c r="N18" s="8">
        <f t="shared" si="1"/>
        <v>134116.1</v>
      </c>
      <c r="O18" s="8"/>
    </row>
    <row r="19" spans="1:15" ht="27" customHeight="1">
      <c r="A19" s="8">
        <v>14</v>
      </c>
      <c r="B19" s="9" t="s">
        <v>33</v>
      </c>
      <c r="C19" s="8">
        <v>54</v>
      </c>
      <c r="D19" s="8">
        <v>18</v>
      </c>
      <c r="E19" s="8">
        <v>18000</v>
      </c>
      <c r="F19" s="8">
        <v>1500</v>
      </c>
      <c r="G19" s="8">
        <v>1925.8</v>
      </c>
      <c r="H19" s="8">
        <v>962.9</v>
      </c>
      <c r="I19" s="8">
        <f t="shared" si="2"/>
        <v>18962.9</v>
      </c>
      <c r="J19" s="8">
        <v>54</v>
      </c>
      <c r="K19" s="8">
        <v>18</v>
      </c>
      <c r="L19" s="8">
        <v>120</v>
      </c>
      <c r="M19" s="8">
        <v>72000</v>
      </c>
      <c r="N19" s="8">
        <f t="shared" si="1"/>
        <v>90962.9</v>
      </c>
      <c r="O19" s="8"/>
    </row>
    <row r="20" spans="1:16" ht="30.75" customHeight="1">
      <c r="A20" s="8">
        <v>15</v>
      </c>
      <c r="B20" s="13" t="s">
        <v>34</v>
      </c>
      <c r="C20" s="8">
        <v>28</v>
      </c>
      <c r="D20" s="8">
        <v>18</v>
      </c>
      <c r="E20" s="8">
        <v>4000</v>
      </c>
      <c r="F20" s="8">
        <v>0</v>
      </c>
      <c r="G20" s="8">
        <v>2976.82</v>
      </c>
      <c r="H20" s="8"/>
      <c r="I20" s="8">
        <f t="shared" si="2"/>
        <v>4000</v>
      </c>
      <c r="J20" s="16"/>
      <c r="K20" s="16"/>
      <c r="L20" s="16"/>
      <c r="M20" s="16"/>
      <c r="N20" s="8">
        <v>4000</v>
      </c>
      <c r="O20" s="21" t="s">
        <v>35</v>
      </c>
      <c r="P20" s="22"/>
    </row>
    <row r="21" spans="1:16" ht="27" customHeight="1">
      <c r="A21" s="8">
        <v>16</v>
      </c>
      <c r="B21" s="13" t="s">
        <v>36</v>
      </c>
      <c r="C21" s="8">
        <v>60</v>
      </c>
      <c r="D21" s="8">
        <v>60</v>
      </c>
      <c r="E21" s="8">
        <v>6000</v>
      </c>
      <c r="F21" s="8"/>
      <c r="G21" s="8">
        <v>121357.29</v>
      </c>
      <c r="H21" s="8"/>
      <c r="I21" s="8">
        <f t="shared" si="2"/>
        <v>6000</v>
      </c>
      <c r="J21" s="16"/>
      <c r="K21" s="16"/>
      <c r="L21" s="16"/>
      <c r="M21" s="16"/>
      <c r="N21" s="8">
        <v>6000</v>
      </c>
      <c r="O21" s="21" t="s">
        <v>37</v>
      </c>
      <c r="P21" s="22"/>
    </row>
    <row r="22" spans="1:16" ht="33" customHeight="1">
      <c r="A22" s="8">
        <v>17</v>
      </c>
      <c r="B22" s="13" t="s">
        <v>38</v>
      </c>
      <c r="C22" s="8">
        <v>24</v>
      </c>
      <c r="D22" s="8">
        <v>10</v>
      </c>
      <c r="E22" s="8">
        <v>0</v>
      </c>
      <c r="F22" s="8">
        <v>500</v>
      </c>
      <c r="G22" s="8">
        <v>181772.7</v>
      </c>
      <c r="H22" s="8">
        <v>90886.3</v>
      </c>
      <c r="I22" s="8">
        <f t="shared" si="2"/>
        <v>90886.3</v>
      </c>
      <c r="J22" s="16"/>
      <c r="K22" s="16"/>
      <c r="L22" s="16"/>
      <c r="M22" s="16"/>
      <c r="N22" s="8">
        <v>90886.3</v>
      </c>
      <c r="O22" s="21" t="s">
        <v>39</v>
      </c>
      <c r="P22" s="22"/>
    </row>
    <row r="23" spans="1:16" ht="27" customHeight="1">
      <c r="A23" s="8">
        <v>18</v>
      </c>
      <c r="B23" s="13" t="s">
        <v>40</v>
      </c>
      <c r="C23" s="8">
        <v>20</v>
      </c>
      <c r="D23" s="8">
        <v>6</v>
      </c>
      <c r="E23" s="8">
        <v>3000</v>
      </c>
      <c r="F23" s="8"/>
      <c r="G23" s="8"/>
      <c r="H23" s="8"/>
      <c r="I23" s="8">
        <f t="shared" si="2"/>
        <v>3000</v>
      </c>
      <c r="J23" s="16"/>
      <c r="K23" s="16"/>
      <c r="L23" s="16"/>
      <c r="M23" s="16"/>
      <c r="N23" s="8">
        <v>3000</v>
      </c>
      <c r="O23" s="21" t="s">
        <v>41</v>
      </c>
      <c r="P23" s="22"/>
    </row>
    <row r="24" spans="1:16" ht="27" customHeight="1">
      <c r="A24" s="8">
        <v>19</v>
      </c>
      <c r="B24" s="13" t="s">
        <v>42</v>
      </c>
      <c r="C24" s="8">
        <v>55</v>
      </c>
      <c r="D24" s="8">
        <v>32</v>
      </c>
      <c r="E24" s="8">
        <v>3000</v>
      </c>
      <c r="F24" s="8"/>
      <c r="G24" s="8"/>
      <c r="H24" s="8"/>
      <c r="I24" s="8">
        <f t="shared" si="2"/>
        <v>3000</v>
      </c>
      <c r="J24" s="16"/>
      <c r="K24" s="16"/>
      <c r="L24" s="16"/>
      <c r="M24" s="16"/>
      <c r="N24" s="8">
        <v>3000</v>
      </c>
      <c r="O24" s="21" t="s">
        <v>41</v>
      </c>
      <c r="P24" s="22"/>
    </row>
    <row r="25" spans="1:16" ht="27" customHeight="1">
      <c r="A25" s="8">
        <v>20</v>
      </c>
      <c r="B25" s="13" t="s">
        <v>43</v>
      </c>
      <c r="C25" s="8">
        <v>24</v>
      </c>
      <c r="D25" s="8">
        <v>22</v>
      </c>
      <c r="E25" s="8">
        <v>3000</v>
      </c>
      <c r="F25" s="8"/>
      <c r="G25" s="8"/>
      <c r="H25" s="8"/>
      <c r="I25" s="8">
        <f t="shared" si="2"/>
        <v>3000</v>
      </c>
      <c r="J25" s="16"/>
      <c r="K25" s="16"/>
      <c r="L25" s="16"/>
      <c r="M25" s="16"/>
      <c r="N25" s="8">
        <v>3000</v>
      </c>
      <c r="O25" s="21" t="s">
        <v>41</v>
      </c>
      <c r="P25" s="22"/>
    </row>
    <row r="26" spans="1:16" ht="27" customHeight="1">
      <c r="A26" s="8">
        <v>21</v>
      </c>
      <c r="B26" s="13" t="s">
        <v>44</v>
      </c>
      <c r="C26" s="8">
        <v>20</v>
      </c>
      <c r="D26" s="8">
        <v>10</v>
      </c>
      <c r="E26" s="8">
        <v>4000</v>
      </c>
      <c r="F26" s="8"/>
      <c r="G26" s="8"/>
      <c r="H26" s="8"/>
      <c r="I26" s="8">
        <f t="shared" si="2"/>
        <v>4000</v>
      </c>
      <c r="J26" s="16"/>
      <c r="K26" s="16"/>
      <c r="L26" s="16"/>
      <c r="M26" s="16"/>
      <c r="N26" s="8">
        <v>4000</v>
      </c>
      <c r="O26" s="21" t="s">
        <v>35</v>
      </c>
      <c r="P26" s="22"/>
    </row>
    <row r="27" spans="1:16" ht="27" customHeight="1">
      <c r="A27" s="8">
        <v>22</v>
      </c>
      <c r="B27" s="13" t="s">
        <v>45</v>
      </c>
      <c r="C27" s="8">
        <v>27</v>
      </c>
      <c r="D27" s="8">
        <v>10</v>
      </c>
      <c r="E27" s="8">
        <v>5000</v>
      </c>
      <c r="F27" s="8"/>
      <c r="G27" s="8"/>
      <c r="H27" s="8"/>
      <c r="I27" s="8">
        <f t="shared" si="2"/>
        <v>5000</v>
      </c>
      <c r="J27" s="16"/>
      <c r="K27" s="16"/>
      <c r="L27" s="16"/>
      <c r="M27" s="16"/>
      <c r="N27" s="8">
        <v>5000</v>
      </c>
      <c r="O27" s="21" t="s">
        <v>46</v>
      </c>
      <c r="P27" s="22"/>
    </row>
    <row r="28" spans="1:15" ht="27" customHeight="1">
      <c r="A28" s="14" t="s">
        <v>47</v>
      </c>
      <c r="B28" s="15"/>
      <c r="C28" s="16">
        <f>SUM(C6:C27)</f>
        <v>1076</v>
      </c>
      <c r="D28" s="16">
        <f>SUM(D6:D27)</f>
        <v>442</v>
      </c>
      <c r="E28" s="17">
        <f>SUM(E6:E27)</f>
        <v>179000</v>
      </c>
      <c r="F28" s="16">
        <f>SUM(F6:F27)</f>
        <v>31690</v>
      </c>
      <c r="G28" s="16">
        <f>SUM(G6:G27)</f>
        <v>574384.06</v>
      </c>
      <c r="H28" s="17">
        <f aca="true" t="shared" si="3" ref="H28:N28">SUM(H6:H27)</f>
        <v>185003.6</v>
      </c>
      <c r="I28" s="23">
        <f t="shared" si="2"/>
        <v>364003.6</v>
      </c>
      <c r="J28" s="16">
        <f t="shared" si="3"/>
        <v>390</v>
      </c>
      <c r="K28" s="16">
        <f t="shared" si="3"/>
        <v>115</v>
      </c>
      <c r="L28" s="16">
        <f t="shared" si="3"/>
        <v>796</v>
      </c>
      <c r="M28" s="16">
        <f t="shared" si="3"/>
        <v>477600</v>
      </c>
      <c r="N28" s="17">
        <f t="shared" si="3"/>
        <v>841603.6</v>
      </c>
      <c r="O28" s="16"/>
    </row>
  </sheetData>
  <sheetProtection/>
  <mergeCells count="24">
    <mergeCell ref="A1:B1"/>
    <mergeCell ref="A2:O2"/>
    <mergeCell ref="J3:N3"/>
    <mergeCell ref="F4:H4"/>
    <mergeCell ref="J4:M4"/>
    <mergeCell ref="A28:B28"/>
    <mergeCell ref="A4:A5"/>
    <mergeCell ref="B4:B5"/>
    <mergeCell ref="C4:C5"/>
    <mergeCell ref="D4:D5"/>
    <mergeCell ref="E4:E5"/>
    <mergeCell ref="F7:F8"/>
    <mergeCell ref="F9:F10"/>
    <mergeCell ref="I4:I5"/>
    <mergeCell ref="J7:J8"/>
    <mergeCell ref="J9:J10"/>
    <mergeCell ref="K7:K8"/>
    <mergeCell ref="K9:K10"/>
    <mergeCell ref="L7:L8"/>
    <mergeCell ref="L9:L10"/>
    <mergeCell ref="M7:M8"/>
    <mergeCell ref="M9:M10"/>
    <mergeCell ref="N4:N5"/>
    <mergeCell ref="O4:O5"/>
  </mergeCells>
  <printOptions horizontalCentered="1"/>
  <pageMargins left="0.161111111111111" right="0.161111111111111" top="0.8027777777777781" bottom="0.802777777777778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</cp:lastModifiedBy>
  <dcterms:created xsi:type="dcterms:W3CDTF">2019-12-03T22:58:00Z</dcterms:created>
  <dcterms:modified xsi:type="dcterms:W3CDTF">2019-12-09T09:55:39Z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