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15" activeTab="1"/>
  </bookViews>
  <sheets>
    <sheet name="汇总表" sheetId="1" r:id="rId1"/>
    <sheet name="产业精准扶贫" sheetId="2" r:id="rId2"/>
  </sheets>
  <definedNames>
    <definedName name="_xlnm.Print_Titles" localSheetId="1">'产业精准扶贫'!$1:$5</definedName>
    <definedName name="_xlnm.Print_Titles" localSheetId="0">'汇总表'!$2:$2,'汇总表'!$A:$A</definedName>
  </definedNames>
  <calcPr fullCalcOnLoad="1"/>
</workbook>
</file>

<file path=xl/sharedStrings.xml><?xml version="1.0" encoding="utf-8"?>
<sst xmlns="http://schemas.openxmlformats.org/spreadsheetml/2006/main" count="112" uniqueCount="88">
  <si>
    <t>表1</t>
  </si>
  <si>
    <t xml:space="preserve">              2020年财政专项扶贫资金项目计划汇总表（续一）</t>
  </si>
  <si>
    <t>2020年财政专项扶贫资金项目计划汇总表（续二）</t>
  </si>
  <si>
    <t>市县名称</t>
  </si>
  <si>
    <t>项目合计</t>
  </si>
  <si>
    <t>其中：产业开发项目</t>
  </si>
  <si>
    <t>其中：能力建设项目</t>
  </si>
  <si>
    <t>其中：基础设施及公共服务项目</t>
  </si>
  <si>
    <t>其中：项目管理费</t>
  </si>
  <si>
    <t>合计</t>
  </si>
  <si>
    <t>中央资金</t>
  </si>
  <si>
    <t>省级资金</t>
  </si>
  <si>
    <t>市县资金</t>
  </si>
  <si>
    <t>扶持户数</t>
  </si>
  <si>
    <t>小计</t>
  </si>
  <si>
    <t>旬阳县</t>
  </si>
  <si>
    <t>2020年产业精准扶贫项目计划表（表2）</t>
  </si>
  <si>
    <t xml:space="preserve">单位：万元         </t>
  </si>
  <si>
    <t>序号</t>
  </si>
  <si>
    <t xml:space="preserve">项目名称     </t>
  </si>
  <si>
    <t>实施单位</t>
  </si>
  <si>
    <t>项目内容及建设规模</t>
  </si>
  <si>
    <t>扶持带动贫困户数</t>
  </si>
  <si>
    <t>项目资金投入</t>
  </si>
  <si>
    <t>备注</t>
  </si>
  <si>
    <t>财政专项扶贫资金</t>
  </si>
  <si>
    <t>其他部门</t>
  </si>
  <si>
    <t>自筹资金</t>
  </si>
  <si>
    <t>合 计</t>
  </si>
  <si>
    <t>一、产业扶贫项目</t>
  </si>
  <si>
    <t>段家河镇白果树</t>
  </si>
  <si>
    <t>辣椒、野菜等产业管护200亩。</t>
  </si>
  <si>
    <t>段家河镇北庵村</t>
  </si>
  <si>
    <t>香橼管护500亩。</t>
  </si>
  <si>
    <t>段家河镇高鼻梁</t>
  </si>
  <si>
    <t>发展辣椒产业100亩。</t>
  </si>
  <si>
    <t>段家河镇黄桥村</t>
  </si>
  <si>
    <t>香橼管护100亩、拐枣管护650亩。</t>
  </si>
  <si>
    <t>段家河镇李家庄</t>
  </si>
  <si>
    <t>樱桃、狮头柑管护500亩。</t>
  </si>
  <si>
    <t>段家河镇弥陀寺</t>
  </si>
  <si>
    <t>拐枣管护650亩。</t>
  </si>
  <si>
    <t>段家河镇庙沟村</t>
  </si>
  <si>
    <t>拐枣管护350亩。</t>
  </si>
  <si>
    <t>段家河镇唐家庄</t>
  </si>
  <si>
    <t>桑园管护500亩、拐枣管护300亩。</t>
  </si>
  <si>
    <t>桐木镇沙沟口村</t>
  </si>
  <si>
    <t>发展散养肉鸡10000羽，通过免费提供鸡苗、统购统销，带动贫困户增收。</t>
  </si>
  <si>
    <t>桐木镇立石滩村</t>
  </si>
  <si>
    <t>种植魔芋40亩，修建产业路0.3公里。</t>
  </si>
  <si>
    <t>小河镇金坡村</t>
  </si>
  <si>
    <t>种植魔芋245亩。</t>
  </si>
  <si>
    <t>小河镇两河关村</t>
  </si>
  <si>
    <t>种植魔芋52亩。</t>
  </si>
  <si>
    <t>小河镇东河村</t>
  </si>
  <si>
    <t>种植魔芋200亩，</t>
  </si>
  <si>
    <t>小河镇大南沟村</t>
  </si>
  <si>
    <t>种植魔芋165亩。</t>
  </si>
  <si>
    <t>小河镇寨子沟村</t>
  </si>
  <si>
    <t>种植魔芋51亩。</t>
  </si>
  <si>
    <t>小河镇屈家沟口村</t>
  </si>
  <si>
    <t>种植魔芋50亩。</t>
  </si>
  <si>
    <t>小河镇炉子坡村</t>
  </si>
  <si>
    <t>种植魔芋10亩</t>
  </si>
  <si>
    <t>小河镇南坡村</t>
  </si>
  <si>
    <t>构元镇林相村</t>
  </si>
  <si>
    <t>发展烟草、金银花、辣椒等产业200亩。</t>
  </si>
  <si>
    <t>铜钱关镇政府</t>
  </si>
  <si>
    <t>旬阳县拾金子工贸有限公司疫情期间带动贫困户发展产业和吸纳贫困户劳动力稳定就业补助。</t>
  </si>
  <si>
    <t>二、产业相关的基础设施配套项目</t>
  </si>
  <si>
    <t>红军镇茨坪社区</t>
  </si>
  <si>
    <t>茨坪社区六组刺沟口至老学校道路改造及硬化2公里（宽3.5米、后0.18米）</t>
  </si>
  <si>
    <t>棕溪镇华峡村</t>
  </si>
  <si>
    <t>华峡村七组产业路建设1.5公里。</t>
  </si>
  <si>
    <t>神河镇湾寺村</t>
  </si>
  <si>
    <t>湾寺村三组水泥路口至塔坪修建产业路1.5公里。</t>
  </si>
  <si>
    <t>神河镇柳林村</t>
  </si>
  <si>
    <t>柳林村一组修建便民桥1座。</t>
  </si>
  <si>
    <t>仙河镇仙河口村</t>
  </si>
  <si>
    <t>仙河口村前坡学校至王家院子产业路建设1公里。</t>
  </si>
  <si>
    <t>仁河口镇桥上村</t>
  </si>
  <si>
    <t>桥上村四组南沟口至宋家山产业路建设2.3公里。</t>
  </si>
  <si>
    <t>金寨镇花房村</t>
  </si>
  <si>
    <t>花房村七组五里沟口至大桦树产业路建设3公里。</t>
  </si>
  <si>
    <t>铜钱关镇太山庙村</t>
  </si>
  <si>
    <t>太山庙村水毁道路修复建涵洞1处，修堰渠550米。</t>
  </si>
  <si>
    <t>铜钱关镇孙家坡村</t>
  </si>
  <si>
    <r>
      <t>孙家坡村水毁道路修复工程，清理塌方150m</t>
    </r>
    <r>
      <rPr>
        <sz val="12"/>
        <rFont val="宋体"/>
        <family val="0"/>
      </rPr>
      <t>³</t>
    </r>
    <r>
      <rPr>
        <sz val="12"/>
        <rFont val="仿宋_GB2312"/>
        <family val="3"/>
      </rPr>
      <t>，修建内外挡墙180m</t>
    </r>
    <r>
      <rPr>
        <sz val="12"/>
        <rFont val="宋体"/>
        <family val="0"/>
      </rPr>
      <t>³</t>
    </r>
    <r>
      <rPr>
        <sz val="12"/>
        <rFont val="仿宋_GB2312"/>
        <family val="3"/>
      </rPr>
      <t>。</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</si>
</sst>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b/>
      <sz val="12"/>
      <name val="仿宋_GB2312"/>
      <family val="3"/>
    </font>
    <font>
      <sz val="12"/>
      <name val="仿宋_GB2312"/>
      <family val="3"/>
    </font>
    <font>
      <sz val="10"/>
      <name val="仿宋_GB2312"/>
      <family val="3"/>
    </font>
    <font>
      <b/>
      <sz val="18"/>
      <name val="仿宋_GB2312"/>
      <family val="3"/>
    </font>
    <font>
      <sz val="18"/>
      <name val="仿宋_GB2312"/>
      <family val="3"/>
    </font>
    <font>
      <sz val="16"/>
      <name val="仿宋_GB2312"/>
      <family val="3"/>
    </font>
    <font>
      <sz val="11"/>
      <color indexed="8"/>
      <name val="宋体"/>
      <family val="0"/>
    </font>
    <font>
      <b/>
      <sz val="13"/>
      <color indexed="56"/>
      <name val="宋体"/>
      <family val="0"/>
    </font>
    <font>
      <sz val="11"/>
      <color indexed="20"/>
      <name val="宋体"/>
      <family val="0"/>
    </font>
    <font>
      <sz val="11"/>
      <color indexed="9"/>
      <name val="宋体"/>
      <family val="0"/>
    </font>
    <font>
      <sz val="11"/>
      <color indexed="17"/>
      <name val="宋体"/>
      <family val="0"/>
    </font>
    <font>
      <b/>
      <sz val="11"/>
      <color indexed="56"/>
      <name val="宋体"/>
      <family val="0"/>
    </font>
    <font>
      <sz val="11"/>
      <color indexed="62"/>
      <name val="宋体"/>
      <family val="0"/>
    </font>
    <font>
      <sz val="11"/>
      <color indexed="52"/>
      <name val="宋体"/>
      <family val="0"/>
    </font>
    <font>
      <sz val="11"/>
      <color indexed="10"/>
      <name val="宋体"/>
      <family val="0"/>
    </font>
    <font>
      <b/>
      <sz val="15"/>
      <color indexed="56"/>
      <name val="宋体"/>
      <family val="0"/>
    </font>
    <font>
      <sz val="11"/>
      <color indexed="60"/>
      <name val="宋体"/>
      <family val="0"/>
    </font>
    <font>
      <b/>
      <sz val="11"/>
      <color indexed="63"/>
      <name val="宋体"/>
      <family val="0"/>
    </font>
    <font>
      <u val="single"/>
      <sz val="11"/>
      <color indexed="12"/>
      <name val="宋体"/>
      <family val="0"/>
    </font>
    <font>
      <b/>
      <sz val="11"/>
      <color indexed="52"/>
      <name val="宋体"/>
      <family val="0"/>
    </font>
    <font>
      <u val="single"/>
      <sz val="11"/>
      <color indexed="20"/>
      <name val="宋体"/>
      <family val="0"/>
    </font>
    <font>
      <i/>
      <sz val="11"/>
      <color indexed="23"/>
      <name val="宋体"/>
      <family val="0"/>
    </font>
    <font>
      <b/>
      <sz val="11"/>
      <color indexed="8"/>
      <name val="宋体"/>
      <family val="0"/>
    </font>
    <font>
      <b/>
      <sz val="11"/>
      <color indexed="9"/>
      <name val="宋体"/>
      <family val="0"/>
    </font>
    <font>
      <b/>
      <sz val="18"/>
      <color indexed="56"/>
      <name val="宋体"/>
      <family val="0"/>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s>
  <cellStyleXfs count="8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0" fillId="0" borderId="0">
      <alignment vertical="center"/>
      <protection/>
    </xf>
    <xf numFmtId="0" fontId="7" fillId="2" borderId="0" applyNumberFormat="0" applyBorder="0" applyAlignment="0" applyProtection="0"/>
    <xf numFmtId="0" fontId="13" fillId="3" borderId="1" applyNumberFormat="0" applyAlignment="0" applyProtection="0"/>
    <xf numFmtId="41" fontId="0" fillId="0" borderId="0" applyFont="0" applyFill="0" applyBorder="0" applyAlignment="0" applyProtection="0"/>
    <xf numFmtId="0" fontId="7"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6" borderId="2" applyNumberFormat="0" applyFont="0" applyAlignment="0" applyProtection="0"/>
    <xf numFmtId="0" fontId="10" fillId="7" borderId="0" applyNumberFormat="0" applyBorder="0" applyAlignment="0" applyProtection="0"/>
    <xf numFmtId="0" fontId="12" fillId="0" borderId="0" applyNumberFormat="0" applyFill="0" applyBorder="0" applyAlignment="0" applyProtection="0"/>
    <xf numFmtId="0" fontId="15" fillId="0" borderId="0" applyNumberFormat="0" applyFill="0" applyBorder="0" applyAlignment="0" applyProtection="0"/>
    <xf numFmtId="0" fontId="25" fillId="0" borderId="0" applyNumberFormat="0" applyFill="0" applyBorder="0" applyAlignment="0" applyProtection="0"/>
    <xf numFmtId="0" fontId="7" fillId="0" borderId="0">
      <alignment vertical="center"/>
      <protection/>
    </xf>
    <xf numFmtId="0" fontId="22" fillId="0" borderId="0" applyNumberFormat="0" applyFill="0" applyBorder="0" applyAlignment="0" applyProtection="0"/>
    <xf numFmtId="0" fontId="7" fillId="0" borderId="0">
      <alignment vertical="center"/>
      <protection/>
    </xf>
    <xf numFmtId="0" fontId="16" fillId="0" borderId="3" applyNumberFormat="0" applyFill="0" applyAlignment="0" applyProtection="0"/>
    <xf numFmtId="0" fontId="8" fillId="0" borderId="4" applyNumberFormat="0" applyFill="0" applyAlignment="0" applyProtection="0"/>
    <xf numFmtId="0" fontId="10" fillId="8" borderId="0" applyNumberFormat="0" applyBorder="0" applyAlignment="0" applyProtection="0"/>
    <xf numFmtId="0" fontId="12" fillId="0" borderId="5" applyNumberFormat="0" applyFill="0" applyAlignment="0" applyProtection="0"/>
    <xf numFmtId="0" fontId="10" fillId="9" borderId="0" applyNumberFormat="0" applyBorder="0" applyAlignment="0" applyProtection="0"/>
    <xf numFmtId="0" fontId="18" fillId="10" borderId="6" applyNumberFormat="0" applyAlignment="0" applyProtection="0"/>
    <xf numFmtId="0" fontId="20" fillId="10" borderId="1" applyNumberFormat="0" applyAlignment="0" applyProtection="0"/>
    <xf numFmtId="0" fontId="24" fillId="11" borderId="7" applyNumberFormat="0" applyAlignment="0" applyProtection="0"/>
    <xf numFmtId="0" fontId="7" fillId="3" borderId="0" applyNumberFormat="0" applyBorder="0" applyAlignment="0" applyProtection="0"/>
    <xf numFmtId="0" fontId="10" fillId="12" borderId="0" applyNumberFormat="0" applyBorder="0" applyAlignment="0" applyProtection="0"/>
    <xf numFmtId="0" fontId="14" fillId="0" borderId="8" applyNumberFormat="0" applyFill="0" applyAlignment="0" applyProtection="0"/>
    <xf numFmtId="0" fontId="23" fillId="0" borderId="9" applyNumberFormat="0" applyFill="0" applyAlignment="0" applyProtection="0"/>
    <xf numFmtId="0" fontId="11" fillId="2" borderId="0" applyNumberFormat="0" applyBorder="0" applyAlignment="0" applyProtection="0"/>
    <xf numFmtId="0" fontId="17" fillId="13" borderId="0" applyNumberFormat="0" applyBorder="0" applyAlignment="0" applyProtection="0"/>
    <xf numFmtId="0" fontId="0" fillId="0" borderId="0">
      <alignment/>
      <protection/>
    </xf>
    <xf numFmtId="0" fontId="7" fillId="14" borderId="0" applyNumberFormat="0" applyBorder="0" applyAlignment="0" applyProtection="0"/>
    <xf numFmtId="0" fontId="10"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0" borderId="0">
      <alignment vertical="center"/>
      <protection/>
    </xf>
    <xf numFmtId="0" fontId="10" fillId="18" borderId="0" applyNumberFormat="0" applyBorder="0" applyAlignment="0" applyProtection="0"/>
    <xf numFmtId="0" fontId="10"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0" fillId="20" borderId="0" applyNumberFormat="0" applyBorder="0" applyAlignment="0" applyProtection="0"/>
    <xf numFmtId="0" fontId="7"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0" fillId="0" borderId="0">
      <alignment vertical="center"/>
      <protection/>
    </xf>
    <xf numFmtId="0" fontId="0" fillId="0" borderId="0">
      <alignment vertical="center"/>
      <protection/>
    </xf>
    <xf numFmtId="0" fontId="7" fillId="22" borderId="0" applyNumberFormat="0" applyBorder="0" applyAlignment="0" applyProtection="0"/>
    <xf numFmtId="0" fontId="7" fillId="0" borderId="0">
      <alignment vertical="center"/>
      <protection/>
    </xf>
    <xf numFmtId="0" fontId="10" fillId="23" borderId="0" applyNumberFormat="0" applyBorder="0" applyAlignment="0" applyProtection="0"/>
    <xf numFmtId="0" fontId="7"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protection/>
    </xf>
    <xf numFmtId="0" fontId="0" fillId="0" borderId="0">
      <alignment/>
      <protection/>
    </xf>
    <xf numFmtId="0" fontId="7" fillId="0" borderId="0">
      <alignment vertical="center"/>
      <protection/>
    </xf>
    <xf numFmtId="0" fontId="0" fillId="0" borderId="0">
      <alignment vertical="center"/>
      <protection/>
    </xf>
    <xf numFmtId="0" fontId="7" fillId="0" borderId="0">
      <alignment vertical="center"/>
      <protection/>
    </xf>
  </cellStyleXfs>
  <cellXfs count="54">
    <xf numFmtId="0" fontId="0" fillId="0" borderId="0" xfId="0" applyAlignment="1">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NumberFormat="1" applyFont="1" applyAlignment="1">
      <alignment horizontal="left" vertical="center" wrapText="1"/>
    </xf>
    <xf numFmtId="0" fontId="2" fillId="0" borderId="0" xfId="0" applyFont="1" applyAlignment="1">
      <alignment horizontal="left" vertical="center" wrapText="1"/>
    </xf>
    <xf numFmtId="0" fontId="2" fillId="0" borderId="0" xfId="0" applyNumberFormat="1"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5" fillId="0" borderId="0" xfId="0" applyFont="1" applyAlignment="1">
      <alignment horizontal="center" vertical="center" wrapText="1"/>
    </xf>
    <xf numFmtId="0" fontId="2" fillId="0" borderId="0" xfId="0" applyFont="1" applyBorder="1" applyAlignment="1">
      <alignment horizontal="right" vertical="center" wrapText="1"/>
    </xf>
    <xf numFmtId="0" fontId="2" fillId="0" borderId="0" xfId="0" applyFont="1" applyBorder="1" applyAlignment="1">
      <alignment horizontal="left"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NumberFormat="1" applyFont="1" applyBorder="1" applyAlignment="1">
      <alignment horizontal="left" vertical="center" wrapText="1"/>
    </xf>
    <xf numFmtId="0" fontId="2" fillId="0" borderId="10" xfId="0" applyNumberFormat="1" applyFont="1" applyBorder="1" applyAlignment="1">
      <alignment horizontal="center" vertical="center" wrapText="1"/>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0" fontId="2" fillId="0" borderId="11" xfId="0" applyNumberFormat="1" applyFont="1" applyBorder="1" applyAlignment="1">
      <alignment horizontal="left" vertical="center" wrapText="1"/>
    </xf>
    <xf numFmtId="0" fontId="2" fillId="0" borderId="11" xfId="0" applyNumberFormat="1" applyFont="1" applyBorder="1" applyAlignment="1">
      <alignment horizontal="center" vertical="center" wrapText="1"/>
    </xf>
    <xf numFmtId="0" fontId="2" fillId="0" borderId="11" xfId="0" applyNumberFormat="1" applyFont="1" applyBorder="1" applyAlignment="1" applyProtection="1">
      <alignment horizontal="center" vertical="center" wrapText="1"/>
      <protection/>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0" fontId="1" fillId="0" borderId="10" xfId="0" applyNumberFormat="1" applyFont="1" applyBorder="1" applyAlignment="1">
      <alignment horizontal="left" vertical="center" wrapText="1"/>
    </xf>
    <xf numFmtId="0" fontId="1" fillId="0" borderId="10" xfId="0" applyFont="1" applyBorder="1" applyAlignment="1">
      <alignment horizontal="left" vertical="center" wrapText="1"/>
    </xf>
    <xf numFmtId="0" fontId="1" fillId="0" borderId="10" xfId="0" applyNumberFormat="1" applyFont="1" applyBorder="1" applyAlignment="1">
      <alignment horizontal="center" vertical="center" wrapText="1"/>
    </xf>
    <xf numFmtId="0" fontId="1" fillId="0" borderId="10" xfId="0" applyNumberFormat="1" applyFont="1" applyBorder="1" applyAlignment="1">
      <alignment horizontal="left" vertical="center" wrapText="1"/>
    </xf>
    <xf numFmtId="0" fontId="1" fillId="0" borderId="10" xfId="0" applyFont="1" applyBorder="1" applyAlignment="1">
      <alignment horizontal="left" vertical="center" wrapText="1"/>
    </xf>
    <xf numFmtId="0" fontId="1"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0" borderId="10" xfId="0" applyNumberFormat="1" applyFont="1" applyBorder="1" applyAlignment="1">
      <alignment horizontal="left" vertical="center" wrapText="1"/>
    </xf>
    <xf numFmtId="0" fontId="2" fillId="0" borderId="10" xfId="0" applyFont="1" applyBorder="1" applyAlignment="1">
      <alignment horizontal="left" vertical="center" wrapText="1"/>
    </xf>
    <xf numFmtId="0" fontId="2" fillId="0" borderId="10"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0" fontId="0" fillId="0" borderId="10" xfId="0" applyFont="1" applyBorder="1" applyAlignment="1">
      <alignment vertical="center"/>
    </xf>
    <xf numFmtId="0" fontId="2" fillId="0" borderId="0" xfId="0" applyFont="1" applyAlignment="1">
      <alignment vertical="center"/>
    </xf>
    <xf numFmtId="0" fontId="4"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xf>
    <xf numFmtId="0" fontId="6" fillId="0" borderId="0" xfId="0" applyFont="1" applyAlignment="1">
      <alignment vertical="center"/>
    </xf>
    <xf numFmtId="0" fontId="2" fillId="0" borderId="0" xfId="0" applyFont="1" applyAlignment="1">
      <alignment vertical="center"/>
    </xf>
    <xf numFmtId="0" fontId="4" fillId="0" borderId="0" xfId="0" applyFont="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wrapText="1"/>
    </xf>
    <xf numFmtId="0" fontId="3" fillId="0" borderId="10" xfId="0" applyFont="1" applyBorder="1" applyAlignment="1" applyProtection="1">
      <alignment horizontal="center" vertical="center" wrapText="1"/>
      <protection/>
    </xf>
    <xf numFmtId="0" fontId="3" fillId="0" borderId="10" xfId="0" applyNumberFormat="1" applyFont="1" applyBorder="1" applyAlignment="1" applyProtection="1">
      <alignment horizontal="center" vertical="center" wrapText="1"/>
      <protection/>
    </xf>
    <xf numFmtId="0" fontId="1" fillId="0" borderId="10" xfId="0" applyFont="1" applyBorder="1" applyAlignment="1">
      <alignment horizontal="center" vertical="center"/>
    </xf>
    <xf numFmtId="0" fontId="2" fillId="0" borderId="10" xfId="0" applyFont="1" applyBorder="1" applyAlignment="1">
      <alignment vertical="center"/>
    </xf>
    <xf numFmtId="0" fontId="1" fillId="0" borderId="10" xfId="0" applyFont="1" applyBorder="1" applyAlignment="1">
      <alignment vertical="center"/>
    </xf>
    <xf numFmtId="0" fontId="4" fillId="0" borderId="0" xfId="0" applyFont="1" applyAlignment="1">
      <alignment vertical="center"/>
    </xf>
  </cellXfs>
  <cellStyles count="68">
    <cellStyle name="Normal" xfId="0"/>
    <cellStyle name="Currency [0]" xfId="15"/>
    <cellStyle name="Currency" xfId="16"/>
    <cellStyle name="常规 39"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常规 5 2" xfId="33"/>
    <cellStyle name="解释性文本" xfId="34"/>
    <cellStyle name="常规 8"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常规 5_第一批“油返砂”台账（5期拨款）"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常规 8 4"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常规 10" xfId="66"/>
    <cellStyle name="常规 2 3" xfId="67"/>
    <cellStyle name="40% - 强调文字颜色 6" xfId="68"/>
    <cellStyle name="常规 10 2" xfId="69"/>
    <cellStyle name="60% - 强调文字颜色 6" xfId="70"/>
    <cellStyle name="常规 10 3 3" xfId="71"/>
    <cellStyle name="常规 3" xfId="72"/>
    <cellStyle name="常规 14" xfId="73"/>
    <cellStyle name="常规 15" xfId="74"/>
    <cellStyle name="常规 18" xfId="75"/>
    <cellStyle name="常规 2" xfId="76"/>
    <cellStyle name="常规_“油返砂”二批（2期）、四批（1期）管理台账拨款" xfId="77"/>
    <cellStyle name="常规 2 41" xfId="78"/>
    <cellStyle name="常规 5" xfId="79"/>
    <cellStyle name="常规_赵湾镇水毁统计（村主干线）" xfId="80"/>
    <cellStyle name="常规 2_“油返砂”二批（2期）、四批（1期）管理台账拨款"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16"/>
  <sheetViews>
    <sheetView workbookViewId="0" topLeftCell="A1">
      <selection activeCell="H13" sqref="H13"/>
    </sheetView>
  </sheetViews>
  <sheetFormatPr defaultColWidth="9.00390625" defaultRowHeight="14.25"/>
  <cols>
    <col min="1" max="25" width="9.625" style="0" customWidth="1"/>
  </cols>
  <sheetData>
    <row r="1" spans="1:3" s="37" customFormat="1" ht="30" customHeight="1">
      <c r="A1" s="40" t="s">
        <v>0</v>
      </c>
      <c r="B1" s="41"/>
      <c r="C1" s="42"/>
    </row>
    <row r="2" spans="1:29" s="38" customFormat="1" ht="22.5">
      <c r="A2" s="43" t="s">
        <v>1</v>
      </c>
      <c r="B2" s="43"/>
      <c r="C2" s="43"/>
      <c r="D2" s="43"/>
      <c r="E2" s="43"/>
      <c r="F2" s="43"/>
      <c r="G2" s="43"/>
      <c r="H2" s="43"/>
      <c r="I2" s="43"/>
      <c r="J2" s="43"/>
      <c r="K2" s="53"/>
      <c r="L2" s="53"/>
      <c r="M2" s="53"/>
      <c r="N2" s="43" t="s">
        <v>2</v>
      </c>
      <c r="O2" s="43"/>
      <c r="P2" s="43"/>
      <c r="Q2" s="43"/>
      <c r="R2" s="43"/>
      <c r="S2" s="43"/>
      <c r="T2" s="43"/>
      <c r="U2" s="43"/>
      <c r="V2" s="43"/>
      <c r="W2" s="43"/>
      <c r="X2" s="43"/>
      <c r="Y2" s="43"/>
      <c r="Z2" s="53"/>
      <c r="AA2" s="53"/>
      <c r="AB2" s="53"/>
      <c r="AC2" s="53"/>
    </row>
    <row r="3" s="37" customFormat="1" ht="25.5" customHeight="1"/>
    <row r="4" spans="1:25" s="37" customFormat="1" ht="33.75" customHeight="1">
      <c r="A4" s="18" t="s">
        <v>3</v>
      </c>
      <c r="B4" s="44" t="s">
        <v>4</v>
      </c>
      <c r="C4" s="45"/>
      <c r="D4" s="45"/>
      <c r="E4" s="45"/>
      <c r="F4" s="46"/>
      <c r="G4" s="44" t="s">
        <v>5</v>
      </c>
      <c r="H4" s="45"/>
      <c r="I4" s="45"/>
      <c r="J4" s="45"/>
      <c r="K4" s="46"/>
      <c r="L4" s="44" t="s">
        <v>6</v>
      </c>
      <c r="M4" s="45"/>
      <c r="N4" s="45"/>
      <c r="O4" s="45"/>
      <c r="P4" s="46"/>
      <c r="Q4" s="44" t="s">
        <v>7</v>
      </c>
      <c r="R4" s="45"/>
      <c r="S4" s="45"/>
      <c r="T4" s="45"/>
      <c r="U4" s="46"/>
      <c r="V4" s="44" t="s">
        <v>8</v>
      </c>
      <c r="W4" s="45"/>
      <c r="X4" s="45"/>
      <c r="Y4" s="46"/>
    </row>
    <row r="5" spans="1:25" s="37" customFormat="1" ht="24.75" customHeight="1">
      <c r="A5" s="47"/>
      <c r="B5" s="13" t="s">
        <v>9</v>
      </c>
      <c r="C5" s="48" t="s">
        <v>10</v>
      </c>
      <c r="D5" s="48" t="s">
        <v>11</v>
      </c>
      <c r="E5" s="48" t="s">
        <v>12</v>
      </c>
      <c r="F5" s="48" t="s">
        <v>13</v>
      </c>
      <c r="G5" s="49" t="s">
        <v>14</v>
      </c>
      <c r="H5" s="48" t="s">
        <v>10</v>
      </c>
      <c r="I5" s="48" t="s">
        <v>11</v>
      </c>
      <c r="J5" s="48" t="s">
        <v>12</v>
      </c>
      <c r="K5" s="48" t="s">
        <v>13</v>
      </c>
      <c r="L5" s="49" t="s">
        <v>14</v>
      </c>
      <c r="M5" s="48" t="s">
        <v>10</v>
      </c>
      <c r="N5" s="48" t="s">
        <v>11</v>
      </c>
      <c r="O5" s="48" t="s">
        <v>12</v>
      </c>
      <c r="P5" s="48" t="s">
        <v>13</v>
      </c>
      <c r="Q5" s="49" t="s">
        <v>14</v>
      </c>
      <c r="R5" s="48" t="s">
        <v>10</v>
      </c>
      <c r="S5" s="48" t="s">
        <v>11</v>
      </c>
      <c r="T5" s="48" t="s">
        <v>12</v>
      </c>
      <c r="U5" s="48" t="s">
        <v>13</v>
      </c>
      <c r="V5" s="49" t="s">
        <v>14</v>
      </c>
      <c r="W5" s="48" t="s">
        <v>10</v>
      </c>
      <c r="X5" s="48" t="s">
        <v>11</v>
      </c>
      <c r="Y5" s="48" t="s">
        <v>12</v>
      </c>
    </row>
    <row r="6" spans="1:25" s="39" customFormat="1" ht="24.75" customHeight="1">
      <c r="A6" s="22" t="s">
        <v>15</v>
      </c>
      <c r="B6" s="50">
        <f>G6+L6+Q6</f>
        <v>600</v>
      </c>
      <c r="C6" s="50">
        <f>H6+M6+R6</f>
        <v>0</v>
      </c>
      <c r="D6" s="50">
        <f>I6+N6+S6</f>
        <v>0</v>
      </c>
      <c r="E6" s="50">
        <f>J6+O6+T6</f>
        <v>600</v>
      </c>
      <c r="F6" s="50">
        <f>K6+P6+U6</f>
        <v>1088</v>
      </c>
      <c r="G6" s="50">
        <f>H6+I6+J6</f>
        <v>600</v>
      </c>
      <c r="H6" s="50"/>
      <c r="I6" s="50"/>
      <c r="J6" s="50">
        <v>600</v>
      </c>
      <c r="K6" s="50">
        <v>1088</v>
      </c>
      <c r="L6" s="50"/>
      <c r="M6" s="50"/>
      <c r="N6" s="50"/>
      <c r="O6" s="50"/>
      <c r="P6" s="50"/>
      <c r="Q6" s="50"/>
      <c r="R6" s="50"/>
      <c r="S6" s="50"/>
      <c r="T6" s="50"/>
      <c r="U6" s="50"/>
      <c r="V6" s="50"/>
      <c r="W6" s="50"/>
      <c r="X6" s="50"/>
      <c r="Y6" s="50"/>
    </row>
    <row r="7" spans="1:25" s="37" customFormat="1" ht="24.75" customHeight="1">
      <c r="A7" s="51"/>
      <c r="B7" s="51"/>
      <c r="C7" s="51"/>
      <c r="D7" s="51"/>
      <c r="E7" s="51"/>
      <c r="F7" s="51"/>
      <c r="G7" s="51"/>
      <c r="H7" s="51"/>
      <c r="I7" s="51"/>
      <c r="J7" s="51"/>
      <c r="K7" s="51"/>
      <c r="L7" s="51"/>
      <c r="M7" s="51"/>
      <c r="N7" s="51"/>
      <c r="O7" s="51"/>
      <c r="P7" s="51"/>
      <c r="Q7" s="51"/>
      <c r="R7" s="51"/>
      <c r="S7" s="51"/>
      <c r="T7" s="51"/>
      <c r="U7" s="51"/>
      <c r="V7" s="51"/>
      <c r="W7" s="51"/>
      <c r="X7" s="51"/>
      <c r="Y7" s="51"/>
    </row>
    <row r="8" spans="1:25" s="37" customFormat="1" ht="24.75" customHeight="1">
      <c r="A8" s="51"/>
      <c r="B8" s="51"/>
      <c r="C8" s="51"/>
      <c r="D8" s="51"/>
      <c r="E8" s="51"/>
      <c r="F8" s="51"/>
      <c r="G8" s="51"/>
      <c r="H8" s="51"/>
      <c r="I8" s="51"/>
      <c r="J8" s="51"/>
      <c r="K8" s="51"/>
      <c r="L8" s="51"/>
      <c r="M8" s="51"/>
      <c r="N8" s="51"/>
      <c r="O8" s="51"/>
      <c r="P8" s="51"/>
      <c r="Q8" s="51"/>
      <c r="R8" s="51"/>
      <c r="S8" s="51"/>
      <c r="T8" s="51"/>
      <c r="U8" s="51"/>
      <c r="V8" s="51"/>
      <c r="W8" s="51"/>
      <c r="X8" s="51"/>
      <c r="Y8" s="51"/>
    </row>
    <row r="9" spans="1:25" s="37" customFormat="1" ht="24.75" customHeight="1">
      <c r="A9" s="51"/>
      <c r="B9" s="51"/>
      <c r="C9" s="51"/>
      <c r="D9" s="51"/>
      <c r="E9" s="51"/>
      <c r="F9" s="51"/>
      <c r="G9" s="51"/>
      <c r="H9" s="51"/>
      <c r="I9" s="51"/>
      <c r="J9" s="51"/>
      <c r="K9" s="51"/>
      <c r="L9" s="51"/>
      <c r="M9" s="51"/>
      <c r="N9" s="51"/>
      <c r="O9" s="51"/>
      <c r="P9" s="51"/>
      <c r="Q9" s="51"/>
      <c r="R9" s="51"/>
      <c r="S9" s="51"/>
      <c r="T9" s="51"/>
      <c r="U9" s="51"/>
      <c r="V9" s="51"/>
      <c r="W9" s="51"/>
      <c r="X9" s="51"/>
      <c r="Y9" s="51"/>
    </row>
    <row r="10" spans="1:25" s="37" customFormat="1" ht="24.75" customHeight="1">
      <c r="A10" s="51"/>
      <c r="B10" s="51"/>
      <c r="C10" s="51"/>
      <c r="D10" s="51"/>
      <c r="E10" s="51"/>
      <c r="F10" s="51"/>
      <c r="G10" s="51"/>
      <c r="H10" s="51"/>
      <c r="I10" s="51"/>
      <c r="J10" s="51"/>
      <c r="K10" s="51"/>
      <c r="L10" s="51"/>
      <c r="M10" s="51"/>
      <c r="N10" s="51"/>
      <c r="O10" s="51"/>
      <c r="P10" s="51"/>
      <c r="Q10" s="51"/>
      <c r="R10" s="51"/>
      <c r="S10" s="51"/>
      <c r="T10" s="51"/>
      <c r="U10" s="51"/>
      <c r="V10" s="51"/>
      <c r="W10" s="51"/>
      <c r="X10" s="51"/>
      <c r="Y10" s="51"/>
    </row>
    <row r="11" spans="1:25" s="37" customFormat="1" ht="24.75" customHeight="1">
      <c r="A11" s="51"/>
      <c r="B11" s="51"/>
      <c r="C11" s="51"/>
      <c r="D11" s="51"/>
      <c r="E11" s="51"/>
      <c r="F11" s="51"/>
      <c r="G11" s="51"/>
      <c r="H11" s="51"/>
      <c r="I11" s="51"/>
      <c r="J11" s="51"/>
      <c r="K11" s="51"/>
      <c r="L11" s="51"/>
      <c r="M11" s="51"/>
      <c r="N11" s="51"/>
      <c r="O11" s="51"/>
      <c r="P11" s="51"/>
      <c r="Q11" s="51"/>
      <c r="R11" s="51"/>
      <c r="S11" s="51"/>
      <c r="T11" s="51"/>
      <c r="U11" s="51"/>
      <c r="V11" s="51"/>
      <c r="W11" s="51"/>
      <c r="X11" s="51"/>
      <c r="Y11" s="51"/>
    </row>
    <row r="12" spans="1:25" s="37" customFormat="1" ht="24.75" customHeight="1">
      <c r="A12" s="51"/>
      <c r="B12" s="51"/>
      <c r="C12" s="51"/>
      <c r="D12" s="51"/>
      <c r="E12" s="51"/>
      <c r="F12" s="51"/>
      <c r="G12" s="51"/>
      <c r="H12" s="51"/>
      <c r="I12" s="51"/>
      <c r="J12" s="51"/>
      <c r="K12" s="51"/>
      <c r="L12" s="51"/>
      <c r="M12" s="51"/>
      <c r="N12" s="51"/>
      <c r="O12" s="51"/>
      <c r="P12" s="51"/>
      <c r="Q12" s="51"/>
      <c r="R12" s="51"/>
      <c r="S12" s="51"/>
      <c r="T12" s="51"/>
      <c r="U12" s="51"/>
      <c r="V12" s="51"/>
      <c r="W12" s="51"/>
      <c r="X12" s="51"/>
      <c r="Y12" s="51"/>
    </row>
    <row r="13" spans="1:25" s="37" customFormat="1" ht="24.75" customHeight="1">
      <c r="A13" s="51"/>
      <c r="B13" s="51"/>
      <c r="C13" s="51"/>
      <c r="D13" s="51"/>
      <c r="E13" s="51"/>
      <c r="F13" s="51"/>
      <c r="G13" s="52"/>
      <c r="H13" s="51"/>
      <c r="I13" s="51"/>
      <c r="J13" s="51"/>
      <c r="K13" s="51"/>
      <c r="L13" s="51"/>
      <c r="M13" s="51"/>
      <c r="N13" s="51"/>
      <c r="O13" s="51"/>
      <c r="P13" s="51"/>
      <c r="Q13" s="51"/>
      <c r="R13" s="51"/>
      <c r="S13" s="51"/>
      <c r="T13" s="51"/>
      <c r="U13" s="51"/>
      <c r="V13" s="51"/>
      <c r="W13" s="51"/>
      <c r="X13" s="51"/>
      <c r="Y13" s="51"/>
    </row>
    <row r="14" spans="1:25" s="37" customFormat="1" ht="24.75" customHeight="1">
      <c r="A14" s="51"/>
      <c r="B14" s="51"/>
      <c r="C14" s="51"/>
      <c r="D14" s="51"/>
      <c r="E14" s="51"/>
      <c r="F14" s="51"/>
      <c r="G14" s="51"/>
      <c r="H14" s="51"/>
      <c r="I14" s="51"/>
      <c r="J14" s="51"/>
      <c r="K14" s="51"/>
      <c r="L14" s="51"/>
      <c r="M14" s="51"/>
      <c r="N14" s="51"/>
      <c r="O14" s="51"/>
      <c r="P14" s="51"/>
      <c r="Q14" s="51"/>
      <c r="R14" s="51"/>
      <c r="S14" s="51"/>
      <c r="T14" s="51"/>
      <c r="U14" s="51"/>
      <c r="V14" s="51"/>
      <c r="W14" s="51"/>
      <c r="X14" s="51"/>
      <c r="Y14" s="51"/>
    </row>
    <row r="15" spans="1:25" s="37" customFormat="1" ht="24.75" customHeight="1">
      <c r="A15" s="51"/>
      <c r="B15" s="51"/>
      <c r="C15" s="51"/>
      <c r="D15" s="51"/>
      <c r="E15" s="51"/>
      <c r="F15" s="51"/>
      <c r="G15" s="51"/>
      <c r="H15" s="51"/>
      <c r="I15" s="51"/>
      <c r="J15" s="51"/>
      <c r="K15" s="51"/>
      <c r="L15" s="51"/>
      <c r="M15" s="51"/>
      <c r="N15" s="51"/>
      <c r="O15" s="51"/>
      <c r="P15" s="51"/>
      <c r="Q15" s="51"/>
      <c r="R15" s="51"/>
      <c r="S15" s="51"/>
      <c r="T15" s="51"/>
      <c r="U15" s="51"/>
      <c r="V15" s="51"/>
      <c r="W15" s="51"/>
      <c r="X15" s="51"/>
      <c r="Y15" s="51"/>
    </row>
    <row r="16" spans="1:25" s="37" customFormat="1" ht="24.75" customHeight="1">
      <c r="A16" s="51"/>
      <c r="B16" s="51"/>
      <c r="C16" s="51"/>
      <c r="D16" s="51"/>
      <c r="E16" s="51"/>
      <c r="F16" s="51"/>
      <c r="G16" s="51"/>
      <c r="H16" s="51"/>
      <c r="I16" s="51"/>
      <c r="J16" s="51"/>
      <c r="K16" s="51"/>
      <c r="L16" s="51"/>
      <c r="M16" s="51"/>
      <c r="N16" s="51"/>
      <c r="O16" s="51"/>
      <c r="P16" s="51"/>
      <c r="Q16" s="51"/>
      <c r="R16" s="51"/>
      <c r="S16" s="51"/>
      <c r="T16" s="51"/>
      <c r="U16" s="51"/>
      <c r="V16" s="51"/>
      <c r="W16" s="51"/>
      <c r="X16" s="51"/>
      <c r="Y16" s="51"/>
    </row>
    <row r="17" ht="24.75" customHeight="1"/>
    <row r="18" ht="24.75" customHeight="1"/>
    <row r="19" ht="24.75" customHeight="1"/>
    <row r="20" ht="24.75" customHeight="1"/>
    <row r="21" ht="24.75" customHeight="1"/>
    <row r="22" ht="24.75" customHeight="1"/>
    <row r="23" ht="24.75" customHeight="1"/>
    <row r="24" ht="24.75" customHeight="1"/>
    <row r="25" ht="24.75" customHeight="1"/>
    <row r="26" ht="24.75" customHeight="1"/>
    <row r="27" ht="24.75" customHeight="1"/>
    <row r="28" ht="24.75" customHeight="1"/>
    <row r="29" ht="24.75" customHeight="1"/>
    <row r="30" ht="24.75" customHeight="1"/>
    <row r="31" ht="24.75" customHeight="1"/>
    <row r="32" ht="24.75" customHeight="1"/>
    <row r="33" ht="24.75" customHeight="1"/>
  </sheetData>
  <sheetProtection/>
  <mergeCells count="8">
    <mergeCell ref="A2:J2"/>
    <mergeCell ref="N2:Y2"/>
    <mergeCell ref="B4:F4"/>
    <mergeCell ref="G4:K4"/>
    <mergeCell ref="L4:P4"/>
    <mergeCell ref="Q4:U4"/>
    <mergeCell ref="V4:Y4"/>
    <mergeCell ref="A4:A5"/>
  </mergeCells>
  <printOptions horizontalCentered="1"/>
  <pageMargins left="0.7480314960629921" right="0.15748031496062992" top="0.7874015748031497" bottom="0.7874015748031497" header="0.5118110236220472" footer="0.5118110236220472"/>
  <pageSetup firstPageNumber="10" useFirstPageNumber="1"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M37"/>
  <sheetViews>
    <sheetView tabSelected="1" workbookViewId="0" topLeftCell="A1">
      <selection activeCell="H6" sqref="H6:I7"/>
    </sheetView>
  </sheetViews>
  <sheetFormatPr defaultColWidth="9.00390625" defaultRowHeight="14.25"/>
  <cols>
    <col min="1" max="1" width="4.625" style="3" customWidth="1"/>
    <col min="2" max="2" width="13.75390625" style="4" customWidth="1"/>
    <col min="3" max="3" width="14.375" style="5" customWidth="1"/>
    <col min="4" max="4" width="33.75390625" style="6" customWidth="1"/>
    <col min="5" max="8" width="6.625" style="7" customWidth="1"/>
    <col min="9" max="9" width="7.75390625" style="7" customWidth="1"/>
    <col min="10" max="12" width="6.625" style="7" customWidth="1"/>
    <col min="13" max="13" width="6.00390625" style="7" customWidth="1"/>
    <col min="14" max="14" width="11.50390625" style="2" bestFit="1" customWidth="1"/>
    <col min="15" max="16384" width="9.00390625" style="2" customWidth="1"/>
  </cols>
  <sheetData>
    <row r="1" spans="1:12" ht="33.75" customHeight="1">
      <c r="A1" s="8" t="s">
        <v>16</v>
      </c>
      <c r="B1" s="8"/>
      <c r="C1" s="9"/>
      <c r="D1" s="9"/>
      <c r="E1" s="10"/>
      <c r="F1" s="10"/>
      <c r="G1" s="10"/>
      <c r="H1" s="10"/>
      <c r="I1" s="10"/>
      <c r="J1" s="10"/>
      <c r="K1" s="10"/>
      <c r="L1" s="10"/>
    </row>
    <row r="2" spans="1:12" ht="21" customHeight="1">
      <c r="A2" s="11" t="s">
        <v>17</v>
      </c>
      <c r="B2" s="11"/>
      <c r="C2" s="12"/>
      <c r="D2" s="12"/>
      <c r="E2" s="11"/>
      <c r="F2" s="11"/>
      <c r="G2" s="11"/>
      <c r="H2" s="11"/>
      <c r="I2" s="11"/>
      <c r="J2" s="11"/>
      <c r="K2" s="11"/>
      <c r="L2" s="11"/>
    </row>
    <row r="3" spans="1:13" ht="14.25" customHeight="1">
      <c r="A3" s="13" t="s">
        <v>18</v>
      </c>
      <c r="B3" s="14" t="s">
        <v>19</v>
      </c>
      <c r="C3" s="15" t="s">
        <v>20</v>
      </c>
      <c r="D3" s="14" t="s">
        <v>21</v>
      </c>
      <c r="E3" s="16" t="s">
        <v>22</v>
      </c>
      <c r="F3" s="16" t="s">
        <v>23</v>
      </c>
      <c r="G3" s="16"/>
      <c r="H3" s="16"/>
      <c r="I3" s="16"/>
      <c r="J3" s="16"/>
      <c r="K3" s="16"/>
      <c r="L3" s="16"/>
      <c r="M3" s="20" t="s">
        <v>24</v>
      </c>
    </row>
    <row r="4" spans="1:13" ht="14.25">
      <c r="A4" s="13"/>
      <c r="B4" s="14"/>
      <c r="C4" s="15"/>
      <c r="D4" s="14"/>
      <c r="E4" s="16"/>
      <c r="F4" s="16" t="s">
        <v>9</v>
      </c>
      <c r="G4" s="16" t="s">
        <v>25</v>
      </c>
      <c r="H4" s="16"/>
      <c r="I4" s="16"/>
      <c r="J4" s="16"/>
      <c r="K4" s="16" t="s">
        <v>26</v>
      </c>
      <c r="L4" s="16" t="s">
        <v>27</v>
      </c>
      <c r="M4" s="35"/>
    </row>
    <row r="5" spans="1:13" ht="33.75" customHeight="1">
      <c r="A5" s="17"/>
      <c r="B5" s="18"/>
      <c r="C5" s="19"/>
      <c r="D5" s="18"/>
      <c r="E5" s="20"/>
      <c r="F5" s="20"/>
      <c r="G5" s="21" t="s">
        <v>14</v>
      </c>
      <c r="H5" s="21" t="s">
        <v>10</v>
      </c>
      <c r="I5" s="21" t="s">
        <v>11</v>
      </c>
      <c r="J5" s="21" t="s">
        <v>12</v>
      </c>
      <c r="K5" s="20"/>
      <c r="L5" s="20"/>
      <c r="M5" s="35"/>
    </row>
    <row r="6" spans="1:13" s="1" customFormat="1" ht="33.75" customHeight="1">
      <c r="A6" s="22"/>
      <c r="B6" s="23" t="s">
        <v>28</v>
      </c>
      <c r="C6" s="24"/>
      <c r="D6" s="25"/>
      <c r="E6" s="26">
        <f aca="true" t="shared" si="0" ref="E6:J6">E7+E28</f>
        <v>1088</v>
      </c>
      <c r="F6" s="26">
        <f>G6+K6+L6</f>
        <v>600</v>
      </c>
      <c r="G6" s="26">
        <f>H6+I6+J6</f>
        <v>600</v>
      </c>
      <c r="H6" s="26">
        <f t="shared" si="0"/>
        <v>0</v>
      </c>
      <c r="I6" s="26">
        <f t="shared" si="0"/>
        <v>0</v>
      </c>
      <c r="J6" s="26">
        <f t="shared" si="0"/>
        <v>600</v>
      </c>
      <c r="K6" s="26"/>
      <c r="L6" s="26"/>
      <c r="M6" s="26"/>
    </row>
    <row r="7" spans="1:13" s="1" customFormat="1" ht="36.75" customHeight="1">
      <c r="A7" s="22"/>
      <c r="B7" s="23" t="s">
        <v>29</v>
      </c>
      <c r="C7" s="27"/>
      <c r="D7" s="28"/>
      <c r="E7" s="29">
        <f>SUM(E8:E26)</f>
        <v>724</v>
      </c>
      <c r="F7" s="26">
        <f>G7+K7+L7</f>
        <v>110</v>
      </c>
      <c r="G7" s="26">
        <f>H7+I7+J7</f>
        <v>110</v>
      </c>
      <c r="H7" s="29">
        <f>SUM(H8:H15)</f>
        <v>0</v>
      </c>
      <c r="I7" s="29">
        <f>SUM(I8:I15)</f>
        <v>0</v>
      </c>
      <c r="J7" s="29">
        <f>SUM(J8:J27)</f>
        <v>110</v>
      </c>
      <c r="K7" s="29"/>
      <c r="L7" s="29"/>
      <c r="M7" s="29"/>
    </row>
    <row r="8" spans="1:13" s="2" customFormat="1" ht="30" customHeight="1">
      <c r="A8" s="13">
        <v>1</v>
      </c>
      <c r="B8" s="30"/>
      <c r="C8" s="15" t="s">
        <v>30</v>
      </c>
      <c r="D8" s="31" t="s">
        <v>31</v>
      </c>
      <c r="E8" s="16">
        <v>21</v>
      </c>
      <c r="F8" s="16">
        <f aca="true" t="shared" si="1" ref="F8:F30">G8+K8+L8</f>
        <v>3</v>
      </c>
      <c r="G8" s="16">
        <f aca="true" t="shared" si="2" ref="G8:G30">H8+I8+J8</f>
        <v>3</v>
      </c>
      <c r="H8" s="16"/>
      <c r="I8" s="16"/>
      <c r="J8" s="16">
        <v>3</v>
      </c>
      <c r="K8" s="34"/>
      <c r="L8" s="34"/>
      <c r="M8" s="34"/>
    </row>
    <row r="9" spans="1:13" s="2" customFormat="1" ht="30" customHeight="1">
      <c r="A9" s="13">
        <v>2</v>
      </c>
      <c r="B9" s="30"/>
      <c r="C9" s="15" t="s">
        <v>32</v>
      </c>
      <c r="D9" s="31" t="s">
        <v>33</v>
      </c>
      <c r="E9" s="16">
        <v>16</v>
      </c>
      <c r="F9" s="16">
        <f t="shared" si="1"/>
        <v>2</v>
      </c>
      <c r="G9" s="16">
        <f t="shared" si="2"/>
        <v>2</v>
      </c>
      <c r="H9" s="16"/>
      <c r="I9" s="16"/>
      <c r="J9" s="16">
        <v>2</v>
      </c>
      <c r="K9" s="34"/>
      <c r="L9" s="34"/>
      <c r="M9" s="34"/>
    </row>
    <row r="10" spans="1:13" s="2" customFormat="1" ht="30" customHeight="1">
      <c r="A10" s="13">
        <v>3</v>
      </c>
      <c r="B10" s="30"/>
      <c r="C10" s="15" t="s">
        <v>34</v>
      </c>
      <c r="D10" s="31" t="s">
        <v>35</v>
      </c>
      <c r="E10" s="16">
        <v>37</v>
      </c>
      <c r="F10" s="16">
        <f t="shared" si="1"/>
        <v>4</v>
      </c>
      <c r="G10" s="16">
        <f t="shared" si="2"/>
        <v>4</v>
      </c>
      <c r="H10" s="16"/>
      <c r="I10" s="16"/>
      <c r="J10" s="16">
        <v>4</v>
      </c>
      <c r="K10" s="34"/>
      <c r="L10" s="34"/>
      <c r="M10" s="34"/>
    </row>
    <row r="11" spans="1:13" s="2" customFormat="1" ht="30" customHeight="1">
      <c r="A11" s="13">
        <v>4</v>
      </c>
      <c r="B11" s="30"/>
      <c r="C11" s="15" t="s">
        <v>36</v>
      </c>
      <c r="D11" s="31" t="s">
        <v>37</v>
      </c>
      <c r="E11" s="16">
        <v>24</v>
      </c>
      <c r="F11" s="16">
        <f t="shared" si="1"/>
        <v>3</v>
      </c>
      <c r="G11" s="16">
        <f t="shared" si="2"/>
        <v>3</v>
      </c>
      <c r="H11" s="16"/>
      <c r="I11" s="16"/>
      <c r="J11" s="16">
        <v>3</v>
      </c>
      <c r="K11" s="34"/>
      <c r="L11" s="34"/>
      <c r="M11" s="34"/>
    </row>
    <row r="12" spans="1:13" s="2" customFormat="1" ht="30" customHeight="1">
      <c r="A12" s="13">
        <v>5</v>
      </c>
      <c r="B12" s="30"/>
      <c r="C12" s="15" t="s">
        <v>38</v>
      </c>
      <c r="D12" s="31" t="s">
        <v>39</v>
      </c>
      <c r="E12" s="16">
        <v>15</v>
      </c>
      <c r="F12" s="16">
        <f t="shared" si="1"/>
        <v>2</v>
      </c>
      <c r="G12" s="16">
        <f t="shared" si="2"/>
        <v>2</v>
      </c>
      <c r="H12" s="16"/>
      <c r="I12" s="16"/>
      <c r="J12" s="16">
        <v>2</v>
      </c>
      <c r="K12" s="34"/>
      <c r="L12" s="34"/>
      <c r="M12" s="34"/>
    </row>
    <row r="13" spans="1:13" s="2" customFormat="1" ht="30" customHeight="1">
      <c r="A13" s="13">
        <v>6</v>
      </c>
      <c r="B13" s="30"/>
      <c r="C13" s="15" t="s">
        <v>40</v>
      </c>
      <c r="D13" s="31" t="s">
        <v>41</v>
      </c>
      <c r="E13" s="16">
        <v>12</v>
      </c>
      <c r="F13" s="16">
        <f t="shared" si="1"/>
        <v>2</v>
      </c>
      <c r="G13" s="16">
        <f t="shared" si="2"/>
        <v>2</v>
      </c>
      <c r="H13" s="16"/>
      <c r="I13" s="16"/>
      <c r="J13" s="16">
        <v>2</v>
      </c>
      <c r="K13" s="34"/>
      <c r="L13" s="34"/>
      <c r="M13" s="34"/>
    </row>
    <row r="14" spans="1:13" s="2" customFormat="1" ht="28.5" customHeight="1">
      <c r="A14" s="13">
        <v>7</v>
      </c>
      <c r="B14" s="30"/>
      <c r="C14" s="15" t="s">
        <v>42</v>
      </c>
      <c r="D14" s="31" t="s">
        <v>43</v>
      </c>
      <c r="E14" s="16">
        <v>29</v>
      </c>
      <c r="F14" s="16">
        <f t="shared" si="1"/>
        <v>2</v>
      </c>
      <c r="G14" s="16">
        <f t="shared" si="2"/>
        <v>2</v>
      </c>
      <c r="H14" s="16"/>
      <c r="I14" s="16"/>
      <c r="J14" s="16">
        <v>2</v>
      </c>
      <c r="K14" s="34"/>
      <c r="L14" s="34"/>
      <c r="M14" s="34"/>
    </row>
    <row r="15" spans="1:13" s="2" customFormat="1" ht="33" customHeight="1">
      <c r="A15" s="13">
        <v>8</v>
      </c>
      <c r="B15" s="14"/>
      <c r="C15" s="15" t="s">
        <v>44</v>
      </c>
      <c r="D15" s="31" t="s">
        <v>45</v>
      </c>
      <c r="E15" s="16">
        <v>28</v>
      </c>
      <c r="F15" s="16">
        <f t="shared" si="1"/>
        <v>2</v>
      </c>
      <c r="G15" s="16">
        <f t="shared" si="2"/>
        <v>2</v>
      </c>
      <c r="H15" s="16"/>
      <c r="I15" s="16"/>
      <c r="J15" s="16">
        <v>2</v>
      </c>
      <c r="K15" s="34"/>
      <c r="L15" s="34"/>
      <c r="M15" s="34"/>
    </row>
    <row r="16" spans="1:13" s="2" customFormat="1" ht="33.75" customHeight="1">
      <c r="A16" s="13">
        <v>9</v>
      </c>
      <c r="B16" s="14"/>
      <c r="C16" s="32" t="s">
        <v>46</v>
      </c>
      <c r="D16" s="33" t="s">
        <v>47</v>
      </c>
      <c r="E16" s="34">
        <v>40</v>
      </c>
      <c r="F16" s="16">
        <f t="shared" si="1"/>
        <v>20</v>
      </c>
      <c r="G16" s="16">
        <f t="shared" si="2"/>
        <v>20</v>
      </c>
      <c r="H16" s="34"/>
      <c r="I16" s="34"/>
      <c r="J16" s="34">
        <v>20</v>
      </c>
      <c r="K16" s="34"/>
      <c r="L16" s="34"/>
      <c r="M16" s="34"/>
    </row>
    <row r="17" spans="1:13" s="2" customFormat="1" ht="30" customHeight="1">
      <c r="A17" s="13">
        <v>10</v>
      </c>
      <c r="B17" s="14"/>
      <c r="C17" s="32" t="s">
        <v>48</v>
      </c>
      <c r="D17" s="33" t="s">
        <v>49</v>
      </c>
      <c r="E17" s="34">
        <v>64</v>
      </c>
      <c r="F17" s="16">
        <f t="shared" si="1"/>
        <v>20</v>
      </c>
      <c r="G17" s="16">
        <f t="shared" si="2"/>
        <v>20</v>
      </c>
      <c r="H17" s="34"/>
      <c r="I17" s="34"/>
      <c r="J17" s="34">
        <v>20</v>
      </c>
      <c r="K17" s="34"/>
      <c r="L17" s="34"/>
      <c r="M17" s="34"/>
    </row>
    <row r="18" spans="1:13" s="2" customFormat="1" ht="30" customHeight="1">
      <c r="A18" s="13">
        <v>11</v>
      </c>
      <c r="B18" s="14"/>
      <c r="C18" s="32" t="s">
        <v>50</v>
      </c>
      <c r="D18" s="33" t="s">
        <v>51</v>
      </c>
      <c r="E18" s="34">
        <v>40</v>
      </c>
      <c r="F18" s="16">
        <f t="shared" si="1"/>
        <v>3</v>
      </c>
      <c r="G18" s="16">
        <f t="shared" si="2"/>
        <v>3</v>
      </c>
      <c r="H18" s="34"/>
      <c r="I18" s="34"/>
      <c r="J18" s="34">
        <v>3</v>
      </c>
      <c r="K18" s="34"/>
      <c r="L18" s="34"/>
      <c r="M18" s="34"/>
    </row>
    <row r="19" spans="1:13" s="2" customFormat="1" ht="30" customHeight="1">
      <c r="A19" s="13">
        <v>12</v>
      </c>
      <c r="B19" s="14"/>
      <c r="C19" s="32" t="s">
        <v>52</v>
      </c>
      <c r="D19" s="33" t="s">
        <v>53</v>
      </c>
      <c r="E19" s="34">
        <v>25</v>
      </c>
      <c r="F19" s="16">
        <f t="shared" si="1"/>
        <v>2</v>
      </c>
      <c r="G19" s="16">
        <f t="shared" si="2"/>
        <v>2</v>
      </c>
      <c r="H19" s="34"/>
      <c r="I19" s="34"/>
      <c r="J19" s="34">
        <v>2</v>
      </c>
      <c r="K19" s="34"/>
      <c r="L19" s="34"/>
      <c r="M19" s="34"/>
    </row>
    <row r="20" spans="1:13" s="2" customFormat="1" ht="30" customHeight="1">
      <c r="A20" s="13">
        <v>13</v>
      </c>
      <c r="B20" s="14"/>
      <c r="C20" s="32" t="s">
        <v>54</v>
      </c>
      <c r="D20" s="33" t="s">
        <v>55</v>
      </c>
      <c r="E20" s="34">
        <v>41</v>
      </c>
      <c r="F20" s="16">
        <f t="shared" si="1"/>
        <v>3</v>
      </c>
      <c r="G20" s="16">
        <f t="shared" si="2"/>
        <v>3</v>
      </c>
      <c r="H20" s="34"/>
      <c r="I20" s="34"/>
      <c r="J20" s="34">
        <v>3</v>
      </c>
      <c r="K20" s="34"/>
      <c r="L20" s="34"/>
      <c r="M20" s="34"/>
    </row>
    <row r="21" spans="1:13" s="2" customFormat="1" ht="30" customHeight="1">
      <c r="A21" s="13">
        <v>14</v>
      </c>
      <c r="B21" s="14"/>
      <c r="C21" s="32" t="s">
        <v>56</v>
      </c>
      <c r="D21" s="33" t="s">
        <v>57</v>
      </c>
      <c r="E21" s="34">
        <v>50</v>
      </c>
      <c r="F21" s="16">
        <f t="shared" si="1"/>
        <v>3</v>
      </c>
      <c r="G21" s="16">
        <f t="shared" si="2"/>
        <v>3</v>
      </c>
      <c r="H21" s="34"/>
      <c r="I21" s="34"/>
      <c r="J21" s="34">
        <v>3</v>
      </c>
      <c r="K21" s="34"/>
      <c r="L21" s="34"/>
      <c r="M21" s="34"/>
    </row>
    <row r="22" spans="1:13" s="2" customFormat="1" ht="30" customHeight="1">
      <c r="A22" s="13">
        <v>15</v>
      </c>
      <c r="B22" s="14"/>
      <c r="C22" s="32" t="s">
        <v>58</v>
      </c>
      <c r="D22" s="33" t="s">
        <v>59</v>
      </c>
      <c r="E22" s="34">
        <v>40</v>
      </c>
      <c r="F22" s="16">
        <f t="shared" si="1"/>
        <v>3</v>
      </c>
      <c r="G22" s="16">
        <f t="shared" si="2"/>
        <v>3</v>
      </c>
      <c r="H22" s="34"/>
      <c r="I22" s="34"/>
      <c r="J22" s="34">
        <v>3</v>
      </c>
      <c r="K22" s="34"/>
      <c r="L22" s="34"/>
      <c r="M22" s="34"/>
    </row>
    <row r="23" spans="1:13" s="2" customFormat="1" ht="30" customHeight="1">
      <c r="A23" s="13">
        <v>16</v>
      </c>
      <c r="B23" s="14"/>
      <c r="C23" s="32" t="s">
        <v>60</v>
      </c>
      <c r="D23" s="33" t="s">
        <v>61</v>
      </c>
      <c r="E23" s="34">
        <v>40</v>
      </c>
      <c r="F23" s="16">
        <f t="shared" si="1"/>
        <v>2</v>
      </c>
      <c r="G23" s="16">
        <f t="shared" si="2"/>
        <v>2</v>
      </c>
      <c r="H23" s="34"/>
      <c r="I23" s="34"/>
      <c r="J23" s="34">
        <v>2</v>
      </c>
      <c r="K23" s="34"/>
      <c r="L23" s="34"/>
      <c r="M23" s="34"/>
    </row>
    <row r="24" spans="1:13" s="2" customFormat="1" ht="30" customHeight="1">
      <c r="A24" s="13">
        <v>17</v>
      </c>
      <c r="B24" s="14"/>
      <c r="C24" s="32" t="s">
        <v>62</v>
      </c>
      <c r="D24" s="33" t="s">
        <v>63</v>
      </c>
      <c r="E24" s="34">
        <v>10</v>
      </c>
      <c r="F24" s="16">
        <f t="shared" si="1"/>
        <v>1</v>
      </c>
      <c r="G24" s="16">
        <f t="shared" si="2"/>
        <v>1</v>
      </c>
      <c r="H24" s="34"/>
      <c r="I24" s="34"/>
      <c r="J24" s="34">
        <v>1</v>
      </c>
      <c r="K24" s="34"/>
      <c r="L24" s="34"/>
      <c r="M24" s="34"/>
    </row>
    <row r="25" spans="1:13" s="2" customFormat="1" ht="30" customHeight="1">
      <c r="A25" s="13">
        <v>18</v>
      </c>
      <c r="B25" s="14"/>
      <c r="C25" s="32" t="s">
        <v>64</v>
      </c>
      <c r="D25" s="33" t="s">
        <v>53</v>
      </c>
      <c r="E25" s="34">
        <v>42</v>
      </c>
      <c r="F25" s="16">
        <f t="shared" si="1"/>
        <v>3</v>
      </c>
      <c r="G25" s="16">
        <f t="shared" si="2"/>
        <v>3</v>
      </c>
      <c r="H25" s="34"/>
      <c r="I25" s="34"/>
      <c r="J25" s="34">
        <v>3</v>
      </c>
      <c r="K25" s="34"/>
      <c r="L25" s="34"/>
      <c r="M25" s="34"/>
    </row>
    <row r="26" spans="1:13" s="2" customFormat="1" ht="30" customHeight="1">
      <c r="A26" s="13">
        <v>19</v>
      </c>
      <c r="B26" s="14"/>
      <c r="C26" s="32" t="s">
        <v>65</v>
      </c>
      <c r="D26" s="33" t="s">
        <v>66</v>
      </c>
      <c r="E26" s="34">
        <v>150</v>
      </c>
      <c r="F26" s="16">
        <f t="shared" si="1"/>
        <v>10</v>
      </c>
      <c r="G26" s="16">
        <f t="shared" si="2"/>
        <v>10</v>
      </c>
      <c r="H26" s="34"/>
      <c r="I26" s="34"/>
      <c r="J26" s="34">
        <v>10</v>
      </c>
      <c r="K26" s="34"/>
      <c r="L26" s="34"/>
      <c r="M26" s="34"/>
    </row>
    <row r="27" spans="1:13" s="2" customFormat="1" ht="45" customHeight="1">
      <c r="A27" s="13">
        <v>20</v>
      </c>
      <c r="B27" s="14"/>
      <c r="C27" s="32" t="s">
        <v>67</v>
      </c>
      <c r="D27" s="33" t="s">
        <v>68</v>
      </c>
      <c r="E27" s="34">
        <v>82</v>
      </c>
      <c r="F27" s="16">
        <f t="shared" si="1"/>
        <v>20</v>
      </c>
      <c r="G27" s="16">
        <f t="shared" si="2"/>
        <v>20</v>
      </c>
      <c r="H27" s="34"/>
      <c r="I27" s="34"/>
      <c r="J27" s="34">
        <v>20</v>
      </c>
      <c r="K27" s="34"/>
      <c r="L27" s="34"/>
      <c r="M27" s="34"/>
    </row>
    <row r="28" spans="1:13" s="1" customFormat="1" ht="49.5" customHeight="1">
      <c r="A28" s="22"/>
      <c r="B28" s="23" t="s">
        <v>69</v>
      </c>
      <c r="C28" s="27"/>
      <c r="D28" s="28"/>
      <c r="E28" s="29">
        <f>SUM(E29:E37)</f>
        <v>364</v>
      </c>
      <c r="F28" s="26">
        <f t="shared" si="1"/>
        <v>490</v>
      </c>
      <c r="G28" s="26">
        <f t="shared" si="2"/>
        <v>490</v>
      </c>
      <c r="H28" s="29">
        <f>H29</f>
        <v>0</v>
      </c>
      <c r="I28" s="29">
        <f>I29</f>
        <v>0</v>
      </c>
      <c r="J28" s="29">
        <f>SUM(J29:J37)</f>
        <v>490</v>
      </c>
      <c r="K28" s="29"/>
      <c r="L28" s="29"/>
      <c r="M28" s="29"/>
    </row>
    <row r="29" spans="1:13" s="2" customFormat="1" ht="45" customHeight="1">
      <c r="A29" s="13">
        <v>1</v>
      </c>
      <c r="B29" s="32"/>
      <c r="C29" s="32" t="s">
        <v>70</v>
      </c>
      <c r="D29" s="33" t="s">
        <v>71</v>
      </c>
      <c r="E29" s="34">
        <v>35</v>
      </c>
      <c r="F29" s="16">
        <f t="shared" si="1"/>
        <v>140</v>
      </c>
      <c r="G29" s="16">
        <f t="shared" si="2"/>
        <v>140</v>
      </c>
      <c r="H29" s="34"/>
      <c r="I29" s="34"/>
      <c r="J29" s="34">
        <v>140</v>
      </c>
      <c r="K29" s="34"/>
      <c r="L29" s="34"/>
      <c r="M29" s="34"/>
    </row>
    <row r="30" spans="1:13" s="2" customFormat="1" ht="30" customHeight="1">
      <c r="A30" s="13">
        <v>2</v>
      </c>
      <c r="B30" s="14"/>
      <c r="C30" s="32" t="s">
        <v>72</v>
      </c>
      <c r="D30" s="33" t="s">
        <v>73</v>
      </c>
      <c r="E30" s="34">
        <v>65</v>
      </c>
      <c r="F30" s="16">
        <f t="shared" si="1"/>
        <v>30</v>
      </c>
      <c r="G30" s="16">
        <f t="shared" si="2"/>
        <v>30</v>
      </c>
      <c r="H30" s="34"/>
      <c r="I30" s="34"/>
      <c r="J30" s="34">
        <v>30</v>
      </c>
      <c r="K30" s="36"/>
      <c r="L30" s="36"/>
      <c r="M30" s="36"/>
    </row>
    <row r="31" spans="1:13" s="2" customFormat="1" ht="30" customHeight="1">
      <c r="A31" s="13">
        <v>3</v>
      </c>
      <c r="B31" s="14"/>
      <c r="C31" s="32" t="s">
        <v>74</v>
      </c>
      <c r="D31" s="33" t="s">
        <v>75</v>
      </c>
      <c r="E31" s="34">
        <v>12</v>
      </c>
      <c r="F31" s="16">
        <f aca="true" t="shared" si="3" ref="F31:F37">G31+K31+L31</f>
        <v>30</v>
      </c>
      <c r="G31" s="16">
        <f aca="true" t="shared" si="4" ref="G31:G37">H31+I31+J31</f>
        <v>30</v>
      </c>
      <c r="H31" s="34"/>
      <c r="I31" s="34"/>
      <c r="J31" s="34">
        <v>30</v>
      </c>
      <c r="K31" s="34"/>
      <c r="L31" s="34"/>
      <c r="M31" s="34"/>
    </row>
    <row r="32" spans="1:13" s="2" customFormat="1" ht="30" customHeight="1">
      <c r="A32" s="13">
        <v>4</v>
      </c>
      <c r="B32" s="14"/>
      <c r="C32" s="32" t="s">
        <v>76</v>
      </c>
      <c r="D32" s="33" t="s">
        <v>77</v>
      </c>
      <c r="E32" s="34">
        <v>164</v>
      </c>
      <c r="F32" s="16">
        <f t="shared" si="3"/>
        <v>10</v>
      </c>
      <c r="G32" s="16">
        <f t="shared" si="4"/>
        <v>10</v>
      </c>
      <c r="H32" s="34"/>
      <c r="I32" s="34"/>
      <c r="J32" s="34">
        <v>10</v>
      </c>
      <c r="K32" s="34"/>
      <c r="L32" s="34"/>
      <c r="M32" s="34"/>
    </row>
    <row r="33" spans="1:13" s="2" customFormat="1" ht="30" customHeight="1">
      <c r="A33" s="13">
        <v>5</v>
      </c>
      <c r="B33" s="14"/>
      <c r="C33" s="32" t="s">
        <v>78</v>
      </c>
      <c r="D33" s="33" t="s">
        <v>79</v>
      </c>
      <c r="E33" s="34">
        <v>13</v>
      </c>
      <c r="F33" s="16">
        <f t="shared" si="3"/>
        <v>30</v>
      </c>
      <c r="G33" s="16">
        <f t="shared" si="4"/>
        <v>30</v>
      </c>
      <c r="H33" s="34"/>
      <c r="I33" s="34"/>
      <c r="J33" s="34">
        <v>30</v>
      </c>
      <c r="K33" s="34"/>
      <c r="L33" s="34"/>
      <c r="M33" s="34"/>
    </row>
    <row r="34" spans="1:13" s="2" customFormat="1" ht="30" customHeight="1">
      <c r="A34" s="13">
        <v>6</v>
      </c>
      <c r="B34" s="14"/>
      <c r="C34" s="32" t="s">
        <v>80</v>
      </c>
      <c r="D34" s="33" t="s">
        <v>81</v>
      </c>
      <c r="E34" s="34">
        <v>32</v>
      </c>
      <c r="F34" s="16">
        <f t="shared" si="3"/>
        <v>80</v>
      </c>
      <c r="G34" s="16">
        <f t="shared" si="4"/>
        <v>80</v>
      </c>
      <c r="H34" s="34"/>
      <c r="I34" s="34"/>
      <c r="J34" s="34">
        <v>80</v>
      </c>
      <c r="K34" s="34"/>
      <c r="L34" s="34"/>
      <c r="M34" s="34"/>
    </row>
    <row r="35" spans="1:13" s="2" customFormat="1" ht="31.5" customHeight="1">
      <c r="A35" s="13">
        <v>7</v>
      </c>
      <c r="B35" s="30"/>
      <c r="C35" s="32" t="s">
        <v>82</v>
      </c>
      <c r="D35" s="33" t="s">
        <v>83</v>
      </c>
      <c r="E35" s="34">
        <v>16</v>
      </c>
      <c r="F35" s="16">
        <f t="shared" si="3"/>
        <v>140</v>
      </c>
      <c r="G35" s="16">
        <f t="shared" si="4"/>
        <v>140</v>
      </c>
      <c r="H35" s="34"/>
      <c r="I35" s="34"/>
      <c r="J35" s="34">
        <v>140</v>
      </c>
      <c r="K35" s="34"/>
      <c r="L35" s="34"/>
      <c r="M35" s="34"/>
    </row>
    <row r="36" spans="1:13" s="2" customFormat="1" ht="28.5">
      <c r="A36" s="13">
        <v>8</v>
      </c>
      <c r="B36" s="30"/>
      <c r="C36" s="32" t="s">
        <v>84</v>
      </c>
      <c r="D36" s="33" t="s">
        <v>85</v>
      </c>
      <c r="E36" s="34">
        <v>12</v>
      </c>
      <c r="F36" s="16">
        <f t="shared" si="3"/>
        <v>20</v>
      </c>
      <c r="G36" s="16">
        <f t="shared" si="4"/>
        <v>20</v>
      </c>
      <c r="H36" s="34"/>
      <c r="I36" s="34"/>
      <c r="J36" s="34">
        <v>20</v>
      </c>
      <c r="K36" s="34"/>
      <c r="L36" s="34"/>
      <c r="M36" s="34"/>
    </row>
    <row r="37" spans="1:13" s="2" customFormat="1" ht="36.75" customHeight="1">
      <c r="A37" s="13">
        <v>9</v>
      </c>
      <c r="B37" s="30"/>
      <c r="C37" s="32" t="s">
        <v>86</v>
      </c>
      <c r="D37" s="33" t="s">
        <v>87</v>
      </c>
      <c r="E37" s="34">
        <v>15</v>
      </c>
      <c r="F37" s="16">
        <f t="shared" si="3"/>
        <v>10</v>
      </c>
      <c r="G37" s="16">
        <f t="shared" si="4"/>
        <v>10</v>
      </c>
      <c r="H37" s="34"/>
      <c r="I37" s="34"/>
      <c r="J37" s="34">
        <v>10</v>
      </c>
      <c r="K37" s="34"/>
      <c r="L37" s="34"/>
      <c r="M37" s="34"/>
    </row>
  </sheetData>
  <sheetProtection/>
  <mergeCells count="13">
    <mergeCell ref="A1:L1"/>
    <mergeCell ref="A2:L2"/>
    <mergeCell ref="F3:L3"/>
    <mergeCell ref="G4:J4"/>
    <mergeCell ref="A3:A5"/>
    <mergeCell ref="B3:B5"/>
    <mergeCell ref="C3:C5"/>
    <mergeCell ref="D3:D5"/>
    <mergeCell ref="E3:E5"/>
    <mergeCell ref="F4:F5"/>
    <mergeCell ref="K4:K5"/>
    <mergeCell ref="L4:L5"/>
    <mergeCell ref="M3:M5"/>
  </mergeCells>
  <printOptions horizontalCentered="1"/>
  <pageMargins left="0.75" right="0" top="0.7900000000000001" bottom="0.2" header="0.51" footer="0.11999999999999998"/>
  <pageSetup firstPageNumber="13" useFirstPageNumber="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sxsfpb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fpbcyc</dc:creator>
  <cp:keywords/>
  <dc:description/>
  <cp:lastModifiedBy>Administrator</cp:lastModifiedBy>
  <cp:lastPrinted>2019-07-26T00:37:46Z</cp:lastPrinted>
  <dcterms:created xsi:type="dcterms:W3CDTF">2016-03-01T01:17:20Z</dcterms:created>
  <dcterms:modified xsi:type="dcterms:W3CDTF">2020-05-25T06:53:14Z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2052-10.8.2.6990</vt:lpwstr>
  </property>
</Properties>
</file>